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90" activeTab="3"/>
  </bookViews>
  <sheets>
    <sheet name="建设公司" sheetId="3" r:id="rId1"/>
    <sheet name="集团公司" sheetId="4" r:id="rId2"/>
    <sheet name="漕河泾公司" sheetId="5" r:id="rId3"/>
    <sheet name="东创" sheetId="7" r:id="rId4"/>
    <sheet name="面积合计" sheetId="6" r:id="rId5"/>
  </sheets>
  <definedNames>
    <definedName name="_xlnm.Print_Area" localSheetId="2">漕河泾公司!$A$1:$H$5</definedName>
    <definedName name="_xlnm.Print_Area" localSheetId="1">集团公司!$A$1:$H$9</definedName>
  </definedNames>
  <calcPr calcId="124519"/>
</workbook>
</file>

<file path=xl/calcChain.xml><?xml version="1.0" encoding="utf-8"?>
<calcChain xmlns="http://schemas.openxmlformats.org/spreadsheetml/2006/main">
  <c r="F13" i="6"/>
  <c r="F4" i="7"/>
  <c r="F3"/>
  <c r="F3" i="5"/>
  <c r="F4" i="4"/>
  <c r="F3"/>
  <c r="F185" i="3"/>
  <c r="F184"/>
  <c r="F177"/>
  <c r="F176"/>
  <c r="F168"/>
  <c r="F167"/>
  <c r="F155"/>
  <c r="F149"/>
  <c r="F148"/>
  <c r="F140"/>
  <c r="F129"/>
  <c r="F120"/>
  <c r="F111"/>
  <c r="F101"/>
  <c r="F94"/>
  <c r="F81"/>
  <c r="F80"/>
  <c r="F76"/>
  <c r="F69"/>
  <c r="F66"/>
  <c r="F44"/>
  <c r="F31"/>
  <c r="F28"/>
  <c r="F17"/>
  <c r="F12"/>
  <c r="F9"/>
  <c r="F8"/>
  <c r="F4"/>
  <c r="F3"/>
</calcChain>
</file>

<file path=xl/sharedStrings.xml><?xml version="1.0" encoding="utf-8"?>
<sst xmlns="http://schemas.openxmlformats.org/spreadsheetml/2006/main" count="1179" uniqueCount="593">
  <si>
    <t>序号</t>
  </si>
  <si>
    <t>建设单位（全称）</t>
  </si>
  <si>
    <t>项目所在园区</t>
  </si>
  <si>
    <r>
      <rPr>
        <sz val="10"/>
        <color theme="1"/>
        <rFont val="黑体"/>
        <charset val="134"/>
      </rPr>
      <t>建筑物名称（全称与规划许可证、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黑体"/>
        <charset val="134"/>
      </rPr>
      <t>房产证统一）</t>
    </r>
  </si>
  <si>
    <t>产权证号、规划许可证号</t>
  </si>
  <si>
    <t>建筑面积（㎡）</t>
  </si>
  <si>
    <t>公安备案坐落（门牌号）</t>
  </si>
  <si>
    <t>备注</t>
  </si>
  <si>
    <t>东方建设公司
面积合计</t>
  </si>
  <si>
    <t>（一）软件园</t>
  </si>
  <si>
    <t>软件园面积合计</t>
  </si>
  <si>
    <t>盐城东方建设投资股份有限公司</t>
  </si>
  <si>
    <t>软件园</t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</si>
  <si>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楼</t>
    </r>
  </si>
  <si>
    <t>/</t>
  </si>
  <si>
    <r>
      <rPr>
        <sz val="10"/>
        <rFont val="宋体"/>
        <charset val="134"/>
      </rPr>
      <t>盐城市经济开发区希望大道南路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</si>
  <si>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t>不动产权证面积(房产）</t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</si>
  <si>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</si>
  <si>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号东方软件家园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</si>
  <si>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盐城国际软件园和服务外包基地二期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</si>
  <si>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号东方软件家园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</si>
  <si>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t>（二）综保区</t>
  </si>
  <si>
    <t>综保区面积合计</t>
  </si>
  <si>
    <t>综保区原悦禾供应链项目</t>
  </si>
  <si>
    <t>盐城综合保税区</t>
  </si>
  <si>
    <r>
      <rPr>
        <sz val="10"/>
        <rFont val="宋体"/>
        <charset val="134"/>
      </rPr>
      <t>综合保税区</t>
    </r>
    <r>
      <rPr>
        <sz val="10"/>
        <rFont val="Times New Roman"/>
        <family val="1"/>
      </rPr>
      <t>11-C</t>
    </r>
    <r>
      <rPr>
        <sz val="10"/>
        <rFont val="宋体"/>
        <charset val="134"/>
      </rPr>
      <t>保税仓库</t>
    </r>
  </si>
  <si>
    <r>
      <rPr>
        <sz val="10"/>
        <rFont val="Times New Roman"/>
        <family val="1"/>
      </rPr>
      <t>2021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0011480</t>
    </r>
    <r>
      <rPr>
        <sz val="10"/>
        <rFont val="宋体"/>
        <charset val="134"/>
      </rPr>
      <t>）</t>
    </r>
  </si>
  <si>
    <r>
      <rPr>
        <sz val="10"/>
        <color indexed="8"/>
        <rFont val="宋体"/>
        <charset val="134"/>
      </rPr>
      <t>盐城经济技术开发区希望大道南路</t>
    </r>
    <r>
      <rPr>
        <sz val="10"/>
        <color indexed="8"/>
        <rFont val="Times New Roman"/>
        <family val="1"/>
      </rPr>
      <t>18-16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13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</si>
  <si>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综合保税区</t>
    </r>
    <r>
      <rPr>
        <sz val="10"/>
        <rFont val="Times New Roman"/>
        <family val="1"/>
      </rPr>
      <t>11-D</t>
    </r>
    <r>
      <rPr>
        <sz val="10"/>
        <rFont val="宋体"/>
        <charset val="134"/>
      </rPr>
      <t>保税仓库</t>
    </r>
  </si>
  <si>
    <r>
      <rPr>
        <sz val="10"/>
        <rFont val="Times New Roman"/>
        <family val="1"/>
      </rPr>
      <t>2021</t>
    </r>
    <r>
      <rPr>
        <sz val="10"/>
        <rFont val="宋体"/>
        <charset val="134"/>
      </rPr>
      <t>（</t>
    </r>
    <r>
      <rPr>
        <sz val="10"/>
        <rFont val="Times New Roman"/>
        <family val="1"/>
      </rPr>
      <t>0011479</t>
    </r>
    <r>
      <rPr>
        <sz val="10"/>
        <rFont val="宋体"/>
        <charset val="134"/>
      </rPr>
      <t>）</t>
    </r>
  </si>
  <si>
    <r>
      <rPr>
        <sz val="10"/>
        <color indexed="8"/>
        <rFont val="宋体"/>
        <charset val="134"/>
      </rPr>
      <t>盐城经济技术开发区希望大道南路</t>
    </r>
    <r>
      <rPr>
        <sz val="10"/>
        <color indexed="8"/>
        <rFont val="Times New Roman"/>
        <family val="1"/>
      </rPr>
      <t>18-16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14</t>
    </r>
    <r>
      <rPr>
        <sz val="10"/>
        <color indexed="8"/>
        <rFont val="宋体"/>
        <charset val="134"/>
      </rPr>
      <t>幢</t>
    </r>
  </si>
  <si>
    <t>综保区商务楼、口岸楼及监管仓库项目</t>
  </si>
  <si>
    <t>商务楼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</si>
  <si>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0150241</t>
    </r>
  </si>
  <si>
    <r>
      <rPr>
        <sz val="10"/>
        <rFont val="宋体"/>
        <charset val="134"/>
      </rPr>
      <t>市区开希望大道南路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</si>
  <si>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t>盐城综合保税区商检楼（口岸楼）</t>
  </si>
  <si>
    <t>（2020）0145755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</si>
  <si>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</si>
  <si>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t>综合保税区监管仓库（一期）</t>
  </si>
  <si>
    <t>（2020）0145786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</si>
  <si>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</si>
  <si>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t>综合保税区查验仓库（一期）</t>
  </si>
  <si>
    <t>（2020）0145777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</si>
  <si>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</si>
  <si>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t>综保区保税仓库项目</t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</si>
  <si>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中转仓库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</si>
  <si>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0150245</t>
    </r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</si>
  <si>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20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</si>
  <si>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中转仓库</t>
    </r>
  </si>
  <si>
    <r>
      <rPr>
        <sz val="10"/>
        <rFont val="Times New Roman"/>
        <family val="1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0150247</t>
    </r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</si>
  <si>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22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</si>
  <si>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中转仓库</t>
    </r>
  </si>
  <si>
    <r>
      <rPr>
        <sz val="10"/>
        <rFont val="Times New Roman"/>
        <family val="1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0150246</t>
    </r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</si>
  <si>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</si>
  <si>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中转仓库</t>
    </r>
  </si>
  <si>
    <t>（2020）0150258</t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</si>
  <si>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</si>
  <si>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中转仓库</t>
    </r>
  </si>
  <si>
    <r>
      <rPr>
        <sz val="10"/>
        <rFont val="Times New Roman"/>
        <family val="1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0150262</t>
    </r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</si>
  <si>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</si>
  <si>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综保区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中转仓库</t>
    </r>
  </si>
  <si>
    <t>（2020）0150263</t>
  </si>
  <si>
    <r>
      <rPr>
        <sz val="10"/>
        <rFont val="Times New Roman"/>
        <family val="1"/>
      </rPr>
      <t>(</t>
    </r>
    <r>
      <rPr>
        <sz val="10"/>
        <rFont val="宋体"/>
        <charset val="134"/>
      </rPr>
      <t>原市区开柏路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  <r>
      <rPr>
        <sz val="10"/>
        <rFont val="Times New Roman"/>
        <family val="1"/>
      </rPr>
      <t>)</t>
    </r>
    <r>
      <rPr>
        <sz val="10"/>
        <rFont val="宋体"/>
        <charset val="134"/>
      </rPr>
      <t>希望大道南路</t>
    </r>
    <r>
      <rPr>
        <sz val="10"/>
        <rFont val="Times New Roman"/>
        <family val="1"/>
      </rPr>
      <t>18-4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</si>
  <si>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中转仓库（保税仓库）</t>
    </r>
  </si>
  <si>
    <t>（2020）0148364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</si>
  <si>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</si>
  <si>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中转仓库（保税仓库）</t>
    </r>
  </si>
  <si>
    <t>（2020）0148367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</si>
  <si>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</si>
  <si>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中转仓库（保税仓库）</t>
    </r>
  </si>
  <si>
    <t>（2020）0148366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</si>
  <si>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</si>
  <si>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10#</t>
    </r>
    <r>
      <rPr>
        <sz val="10"/>
        <rFont val="宋体"/>
        <charset val="134"/>
      </rPr>
      <t>中转仓库（保税仓库）</t>
    </r>
  </si>
  <si>
    <t>（2020）0148365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</si>
  <si>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幢</t>
    </r>
  </si>
  <si>
    <t>综保区多层电子厂项目</t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</si>
  <si>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多层电子厂房</t>
    </r>
  </si>
  <si>
    <t>（2020）0148376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</si>
  <si>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</si>
  <si>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多层电子厂房</t>
    </r>
  </si>
  <si>
    <t>（2020）0148378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</si>
  <si>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</si>
  <si>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t>综保区标厂项目</t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</si>
  <si>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A3#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</si>
  <si>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0149049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</si>
  <si>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1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</si>
  <si>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A4#</t>
    </r>
    <r>
      <rPr>
        <sz val="10"/>
        <rFont val="宋体"/>
        <charset val="134"/>
      </rPr>
      <t>厂房</t>
    </r>
  </si>
  <si>
    <t>（2020）0149054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</si>
  <si>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2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</si>
  <si>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A5#</t>
    </r>
    <r>
      <rPr>
        <sz val="10"/>
        <rFont val="宋体"/>
        <charset val="134"/>
      </rPr>
      <t>厂房</t>
    </r>
  </si>
  <si>
    <t>（2020）0149386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</si>
  <si>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3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</si>
  <si>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A6#</t>
    </r>
    <r>
      <rPr>
        <sz val="10"/>
        <rFont val="宋体"/>
        <charset val="134"/>
      </rPr>
      <t>厂房</t>
    </r>
  </si>
  <si>
    <t>（2020）0149369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</si>
  <si>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4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</si>
  <si>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A7#</t>
    </r>
    <r>
      <rPr>
        <sz val="10"/>
        <rFont val="宋体"/>
        <charset val="134"/>
      </rPr>
      <t>厂房</t>
    </r>
  </si>
  <si>
    <t>（2020）0149372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</si>
  <si>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5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</si>
  <si>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A8#</t>
    </r>
    <r>
      <rPr>
        <sz val="10"/>
        <rFont val="宋体"/>
        <charset val="134"/>
      </rPr>
      <t>厂房</t>
    </r>
  </si>
  <si>
    <t>（2020）0149385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</si>
  <si>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6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</si>
  <si>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A1#</t>
    </r>
    <r>
      <rPr>
        <sz val="10"/>
        <rFont val="宋体"/>
        <charset val="134"/>
      </rPr>
      <t>厂房</t>
    </r>
  </si>
  <si>
    <t>（2020）0149039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</si>
  <si>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18-14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7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</si>
  <si>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A2#</t>
    </r>
    <r>
      <rPr>
        <sz val="10"/>
        <rFont val="宋体"/>
        <charset val="134"/>
      </rPr>
      <t>厂房</t>
    </r>
  </si>
  <si>
    <t>（2020）0149042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</si>
  <si>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18-14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8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</si>
  <si>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标准厂房</t>
    </r>
  </si>
  <si>
    <t>（2020）0149360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</si>
  <si>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9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</si>
  <si>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10#</t>
    </r>
    <r>
      <rPr>
        <sz val="10"/>
        <rFont val="宋体"/>
        <charset val="134"/>
      </rPr>
      <t>标准厂房</t>
    </r>
  </si>
  <si>
    <t>（2020）0149358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</si>
  <si>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10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</si>
  <si>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11#</t>
    </r>
    <r>
      <rPr>
        <sz val="10"/>
        <rFont val="宋体"/>
        <charset val="134"/>
      </rPr>
      <t>标准厂房</t>
    </r>
  </si>
  <si>
    <t>（2020）0149351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</si>
  <si>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11 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</si>
  <si>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盐城综合保税区</t>
    </r>
    <r>
      <rPr>
        <sz val="10"/>
        <rFont val="Times New Roman"/>
        <family val="1"/>
      </rPr>
      <t>12#</t>
    </r>
    <r>
      <rPr>
        <sz val="10"/>
        <rFont val="宋体"/>
        <charset val="134"/>
      </rPr>
      <t>标准厂房</t>
    </r>
  </si>
  <si>
    <t>（2020）0149353</t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</si>
  <si>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18-16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 xml:space="preserve">12 </t>
    </r>
    <r>
      <rPr>
        <sz val="10"/>
        <rFont val="宋体"/>
        <charset val="134"/>
      </rPr>
      <t>幢</t>
    </r>
  </si>
  <si>
    <t>综保区2期标厂项目</t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</si>
  <si>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1#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</si>
  <si>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0023434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</si>
  <si>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</si>
  <si>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2#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</si>
  <si>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0023442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</si>
  <si>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</si>
  <si>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3#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</si>
  <si>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0023443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</si>
  <si>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</si>
  <si>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4#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</si>
  <si>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0023444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</si>
  <si>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</si>
  <si>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5#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</si>
  <si>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0023433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</si>
  <si>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</si>
  <si>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6#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</si>
  <si>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0023435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</si>
  <si>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</si>
  <si>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7#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</si>
  <si>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0023440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</si>
  <si>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</si>
  <si>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8#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</si>
  <si>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0023447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</si>
  <si>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</si>
  <si>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9#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</si>
  <si>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0023450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</si>
  <si>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</si>
  <si>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综保区二期封关标厂</t>
    </r>
    <r>
      <rPr>
        <sz val="10"/>
        <color theme="1"/>
        <rFont val="Times New Roman"/>
        <family val="1"/>
      </rPr>
      <t>10#</t>
    </r>
    <r>
      <rPr>
        <sz val="10"/>
        <color theme="1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</si>
  <si>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0023472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</si>
  <si>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</si>
  <si>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</si>
  <si>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0023586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</si>
  <si>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</si>
  <si>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2#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</si>
  <si>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0023588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</si>
  <si>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</si>
  <si>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3#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</si>
  <si>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0023589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</si>
  <si>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</si>
  <si>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</si>
  <si>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0023590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</si>
  <si>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</si>
  <si>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5#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</si>
  <si>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0023591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</si>
  <si>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</si>
  <si>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6#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</si>
  <si>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0023593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</si>
  <si>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</si>
  <si>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7#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</si>
  <si>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0023597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</si>
  <si>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</si>
  <si>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8#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</si>
  <si>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0023610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</si>
  <si>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</si>
  <si>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9#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</si>
  <si>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0023613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</si>
  <si>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</si>
  <si>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10#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</si>
  <si>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0023614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</si>
  <si>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幢</t>
    </r>
  </si>
  <si>
    <r>
      <rPr>
        <sz val="10"/>
        <color theme="1"/>
        <rFont val="宋体"/>
        <charset val="134"/>
      </rPr>
      <t>综保区二期封关仓库</t>
    </r>
    <r>
      <rPr>
        <sz val="10"/>
        <rFont val="Times New Roman"/>
        <family val="1"/>
      </rPr>
      <t xml:space="preserve"> 11#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</si>
  <si>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2019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0023616</t>
    </r>
  </si>
  <si>
    <r>
      <rPr>
        <sz val="10"/>
        <rFont val="宋体"/>
        <charset val="134"/>
      </rPr>
      <t>盐城经济技术开发区赣江路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幢</t>
    </r>
  </si>
  <si>
    <t>（三）韩资园</t>
  </si>
  <si>
    <t>韩资园面积合计</t>
  </si>
  <si>
    <t>韩资园</t>
  </si>
  <si>
    <t>韩资工业园</t>
  </si>
  <si>
    <r>
      <rPr>
        <sz val="10"/>
        <rFont val="宋体"/>
        <charset val="134"/>
      </rPr>
      <t>韩资工业园国际邻里中心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即：综合服务中心工程</t>
    </r>
    <r>
      <rPr>
        <sz val="10"/>
        <rFont val="Times New Roman"/>
        <family val="1"/>
      </rPr>
      <t>)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</si>
  <si>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0160199</t>
    </r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</si>
  <si>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号4幢</t>
    </r>
  </si>
  <si>
    <t>韩资园东方电子厂项目</t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</si>
  <si>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</si>
  <si>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0150908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</si>
  <si>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</si>
  <si>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</si>
  <si>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0150917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</si>
  <si>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112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</si>
  <si>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</si>
  <si>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0151017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</si>
  <si>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</si>
  <si>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</si>
  <si>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0151020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</si>
  <si>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</si>
  <si>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</si>
  <si>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0151022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</si>
  <si>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</si>
  <si>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韩资工业园东方电子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</si>
  <si>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0151026</t>
    </r>
  </si>
  <si>
    <r>
      <rPr>
        <sz val="10"/>
        <rFont val="宋体"/>
        <charset val="134"/>
      </rPr>
      <t>盐城经济技术开发区岷江路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</si>
  <si>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t>韩资园1期厂房项目</t>
  </si>
  <si>
    <r>
      <rPr>
        <sz val="10"/>
        <rFont val="宋体"/>
        <charset val="134"/>
      </rPr>
      <t>韩资工业园一期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厂房</t>
    </r>
  </si>
  <si>
    <t>(2017)0005162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</si>
  <si>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</si>
  <si>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韩资工业园一期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厂房</t>
    </r>
  </si>
  <si>
    <t>(2017)0004673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</si>
  <si>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</si>
  <si>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韩资工业园一期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厂房</t>
    </r>
  </si>
  <si>
    <t>(2017)0005038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</si>
  <si>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</si>
  <si>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t>韩资园2期厂房项目</t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</si>
  <si>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厂房</t>
    </r>
  </si>
  <si>
    <t>(2017)0005014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</si>
  <si>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</si>
  <si>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10#</t>
    </r>
    <r>
      <rPr>
        <sz val="10"/>
        <rFont val="宋体"/>
        <charset val="134"/>
      </rPr>
      <t>厂房</t>
    </r>
  </si>
  <si>
    <t>(2017)0005016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</si>
  <si>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</si>
  <si>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11#</t>
    </r>
    <r>
      <rPr>
        <sz val="10"/>
        <rFont val="宋体"/>
        <charset val="134"/>
      </rPr>
      <t>厂房</t>
    </r>
  </si>
  <si>
    <t>(2017)0005033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</si>
  <si>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</si>
  <si>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12#</t>
    </r>
    <r>
      <rPr>
        <sz val="10"/>
        <rFont val="宋体"/>
        <charset val="134"/>
      </rPr>
      <t>厂房</t>
    </r>
  </si>
  <si>
    <t>(2016)8897107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</si>
  <si>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</si>
  <si>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15#</t>
    </r>
    <r>
      <rPr>
        <sz val="10"/>
        <rFont val="宋体"/>
        <charset val="134"/>
      </rPr>
      <t>厂房</t>
    </r>
  </si>
  <si>
    <t>(2016)8897108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</si>
  <si>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</si>
  <si>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16#</t>
    </r>
    <r>
      <rPr>
        <sz val="10"/>
        <rFont val="宋体"/>
        <charset val="134"/>
      </rPr>
      <t>厂房</t>
    </r>
  </si>
  <si>
    <t>(2016)8897116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</si>
  <si>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</si>
  <si>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17#</t>
    </r>
    <r>
      <rPr>
        <sz val="10"/>
        <rFont val="宋体"/>
        <charset val="134"/>
      </rPr>
      <t>厂房</t>
    </r>
  </si>
  <si>
    <t>(2016)8897111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</si>
  <si>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</si>
  <si>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18#</t>
    </r>
    <r>
      <rPr>
        <sz val="10"/>
        <rFont val="宋体"/>
        <charset val="134"/>
      </rPr>
      <t>厂房</t>
    </r>
  </si>
  <si>
    <t>(2016)8897115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</si>
  <si>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</si>
  <si>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19#</t>
    </r>
    <r>
      <rPr>
        <sz val="10"/>
        <rFont val="宋体"/>
        <charset val="134"/>
      </rPr>
      <t>厂房</t>
    </r>
  </si>
  <si>
    <t>(2016)8897112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</si>
  <si>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</si>
  <si>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20#</t>
    </r>
    <r>
      <rPr>
        <sz val="10"/>
        <rFont val="宋体"/>
        <charset val="134"/>
      </rPr>
      <t>厂房</t>
    </r>
  </si>
  <si>
    <t>(2017)0005160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</si>
  <si>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20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</si>
  <si>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21#</t>
    </r>
    <r>
      <rPr>
        <sz val="10"/>
        <rFont val="宋体"/>
        <charset val="134"/>
      </rPr>
      <t>厂房</t>
    </r>
  </si>
  <si>
    <t>(2017)0005166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</si>
  <si>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21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</si>
  <si>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22#</t>
    </r>
    <r>
      <rPr>
        <sz val="10"/>
        <rFont val="宋体"/>
        <charset val="134"/>
      </rPr>
      <t>厂房</t>
    </r>
  </si>
  <si>
    <t>(2017)0005161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</si>
  <si>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109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22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</si>
  <si>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</si>
  <si>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0147213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</si>
  <si>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family val="1"/>
      </rPr>
      <t>106</t>
    </r>
    <r>
      <rPr>
        <sz val="10"/>
        <color rgb="FF000000"/>
        <rFont val="宋体"/>
        <charset val="134"/>
      </rPr>
      <t>号1幢</t>
    </r>
  </si>
  <si>
    <r>
      <rPr>
        <sz val="10"/>
        <rFont val="宋体"/>
        <charset val="134"/>
      </rPr>
      <t>韩资工业园</t>
    </r>
    <r>
      <rPr>
        <sz val="10"/>
        <rFont val="Times New Roman"/>
        <family val="1"/>
      </rPr>
      <t>7-2#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</si>
  <si>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0147228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</si>
  <si>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family val="1"/>
      </rPr>
      <t>106</t>
    </r>
    <r>
      <rPr>
        <sz val="10"/>
        <color rgb="FF000000"/>
        <rFont val="宋体"/>
        <charset val="134"/>
      </rPr>
      <t>号2幢</t>
    </r>
  </si>
  <si>
    <r>
      <rPr>
        <sz val="10"/>
        <rFont val="宋体"/>
        <charset val="134"/>
      </rPr>
      <t>韩资工业园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</si>
  <si>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0147232</t>
    </r>
  </si>
  <si>
    <r>
      <rPr>
        <sz val="10"/>
        <color rgb="FF000000"/>
        <rFont val="宋体"/>
        <charset val="134"/>
      </rPr>
      <t>盐城经济技术开发区岷江路</t>
    </r>
    <r>
      <rPr>
        <sz val="10"/>
        <color rgb="FF000000"/>
        <rFont val="Times New Roman"/>
        <family val="1"/>
      </rPr>
      <t>108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</si>
  <si>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</t>
    </r>
    <r>
      <rPr>
        <sz val="10"/>
        <rFont val="Times New Roman"/>
        <family val="1"/>
      </rPr>
      <t>8-2#</t>
    </r>
    <r>
      <rPr>
        <sz val="10"/>
        <rFont val="宋体"/>
        <charset val="134"/>
      </rPr>
      <t>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</si>
  <si>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0147231</t>
    </r>
  </si>
  <si>
    <r>
      <rPr>
        <sz val="10"/>
        <color indexed="8"/>
        <rFont val="宋体"/>
        <charset val="134"/>
      </rPr>
      <t>盐城经济技术开发区岷江路</t>
    </r>
    <r>
      <rPr>
        <sz val="10"/>
        <color indexed="8"/>
        <rFont val="Times New Roman"/>
        <family val="1"/>
      </rPr>
      <t>108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</si>
  <si>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韩资工业园二期</t>
    </r>
    <r>
      <rPr>
        <sz val="10"/>
        <rFont val="Times New Roman"/>
        <family val="1"/>
      </rPr>
      <t>23#</t>
    </r>
    <r>
      <rPr>
        <sz val="10"/>
        <rFont val="宋体"/>
        <charset val="134"/>
      </rPr>
      <t>厂房</t>
    </r>
  </si>
  <si>
    <t>（2020）0145358</t>
  </si>
  <si>
    <r>
      <rPr>
        <sz val="10"/>
        <color theme="1"/>
        <rFont val="宋体"/>
        <charset val="134"/>
      </rPr>
      <t>盐城经济开发区崂山路</t>
    </r>
    <r>
      <rPr>
        <sz val="10"/>
        <color theme="1"/>
        <rFont val="Times New Roman"/>
        <family val="1"/>
      </rPr>
      <t>46</t>
    </r>
    <r>
      <rPr>
        <sz val="10"/>
        <color theme="1"/>
        <rFont val="宋体"/>
        <charset val="134"/>
      </rPr>
      <t>号10幢</t>
    </r>
  </si>
  <si>
    <r>
      <rPr>
        <sz val="10"/>
        <rFont val="宋体"/>
        <charset val="134"/>
      </rPr>
      <t>韩资工业园二期阿现特厂房</t>
    </r>
    <r>
      <rPr>
        <sz val="10"/>
        <rFont val="Times New Roman"/>
        <family val="1"/>
      </rPr>
      <t>[</t>
    </r>
    <r>
      <rPr>
        <sz val="10"/>
        <rFont val="宋体"/>
        <charset val="134"/>
      </rPr>
      <t>即：</t>
    </r>
    <r>
      <rPr>
        <sz val="10"/>
        <rFont val="Times New Roman"/>
        <family val="1"/>
      </rPr>
      <t>20#</t>
    </r>
    <r>
      <rPr>
        <sz val="10"/>
        <rFont val="宋体"/>
        <charset val="134"/>
      </rPr>
      <t>（新）厂房</t>
    </r>
    <r>
      <rPr>
        <sz val="10"/>
        <rFont val="Times New Roman"/>
        <family val="1"/>
      </rPr>
      <t>]</t>
    </r>
  </si>
  <si>
    <t>（2020）0145360</t>
  </si>
  <si>
    <r>
      <rPr>
        <sz val="10"/>
        <color theme="1"/>
        <rFont val="宋体"/>
        <charset val="134"/>
      </rPr>
      <t>盐城经济开发区崂山路</t>
    </r>
    <r>
      <rPr>
        <sz val="10"/>
        <color theme="1"/>
        <rFont val="Times New Roman"/>
        <family val="1"/>
      </rPr>
      <t>46</t>
    </r>
    <r>
      <rPr>
        <sz val="10"/>
        <color theme="1"/>
        <rFont val="宋体"/>
        <charset val="134"/>
      </rPr>
      <t>号9幢</t>
    </r>
  </si>
  <si>
    <t>韩资园3期标厂房项目</t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</si>
  <si>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标准厂房）</t>
    </r>
  </si>
  <si>
    <t>(2017)0005036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</si>
  <si>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</si>
  <si>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标准厂房）</t>
    </r>
  </si>
  <si>
    <t>(2017)0005167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</si>
  <si>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</si>
  <si>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标准厂房）</t>
    </r>
  </si>
  <si>
    <t>(2017)0005168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</si>
  <si>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</si>
  <si>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标准厂房）</t>
    </r>
  </si>
  <si>
    <t>(2017)0005164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</si>
  <si>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</si>
  <si>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标准厂房）</t>
    </r>
  </si>
  <si>
    <t>(2017)0005035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</si>
  <si>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</si>
  <si>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标准厂房）</t>
    </r>
  </si>
  <si>
    <t>(2017)0005163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</si>
  <si>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</si>
  <si>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标准厂房）</t>
    </r>
  </si>
  <si>
    <t>(2017)0005018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</si>
  <si>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</si>
  <si>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标准厂房）</t>
    </r>
  </si>
  <si>
    <t>(2017)0005037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</si>
  <si>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</si>
  <si>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韩资工业园三期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车间（即：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标准厂房）</t>
    </r>
  </si>
  <si>
    <t>(2017)0005165</t>
  </si>
  <si>
    <r>
      <rPr>
        <sz val="10"/>
        <rFont val="宋体"/>
        <charset val="134"/>
      </rPr>
      <t>盐城市经济技术开发区盐渎东路</t>
    </r>
    <r>
      <rPr>
        <sz val="10"/>
        <rFont val="Times New Roman"/>
        <family val="1"/>
      </rPr>
      <t>111</t>
    </r>
    <r>
      <rPr>
        <sz val="10"/>
        <rFont val="宋体"/>
        <charset val="134"/>
      </rPr>
      <t>号第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</si>
  <si>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t>韩资园4期标厂项目</t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</si>
  <si>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标准厂房</t>
    </r>
  </si>
  <si>
    <t>(2016)0036722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</si>
  <si>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</si>
  <si>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标准厂房</t>
    </r>
  </si>
  <si>
    <t>(2016)0036723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</si>
  <si>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</si>
  <si>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标准厂房</t>
    </r>
  </si>
  <si>
    <t>(2016)0036724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</si>
  <si>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</si>
  <si>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标准厂房</t>
    </r>
  </si>
  <si>
    <t>(2016)0036725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</si>
  <si>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</si>
  <si>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标准厂房</t>
    </r>
  </si>
  <si>
    <t>(2016)0036719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</si>
  <si>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</si>
  <si>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标准厂房</t>
    </r>
  </si>
  <si>
    <t>(2016)0036718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</si>
  <si>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</si>
  <si>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标准厂房</t>
    </r>
  </si>
  <si>
    <t>(2016)0036729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</si>
  <si>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</si>
  <si>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韩资工业园四期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标准厂房</t>
    </r>
  </si>
  <si>
    <t>(2016)0036726</t>
  </si>
  <si>
    <r>
      <rPr>
        <sz val="10"/>
        <rFont val="宋体"/>
        <charset val="134"/>
      </rPr>
      <t>盐城市经济技术开发区普陀山路</t>
    </r>
    <r>
      <rPr>
        <sz val="10"/>
        <rFont val="Times New Roman"/>
        <family val="1"/>
      </rPr>
      <t>56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</si>
  <si>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t>韩资园东方之洲项目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</si>
  <si>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</si>
  <si>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0022918</t>
    </r>
  </si>
  <si>
    <t>盐城经济技术开发区盐渎东路99号1幢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</si>
  <si>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family val="1"/>
      </rPr>
      <t>B</t>
    </r>
    <r>
      <rPr>
        <sz val="10"/>
        <rFont val="宋体"/>
        <charset val="134"/>
      </rPr>
      <t>楼</t>
    </r>
  </si>
  <si>
    <t>（2020）0022919</t>
  </si>
  <si>
    <t>盐城经济技术开发区盐渎东路99号2幢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</si>
  <si>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楼</t>
    </r>
  </si>
  <si>
    <t>（2020）0022920</t>
  </si>
  <si>
    <t>盐城经济技术开发区盐渎东路99号3幢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</si>
  <si>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C4</t>
    </r>
    <r>
      <rPr>
        <sz val="10"/>
        <rFont val="宋体"/>
        <charset val="134"/>
      </rPr>
      <t>标准厂房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楼</t>
    </r>
  </si>
  <si>
    <t>（2020）0022921</t>
  </si>
  <si>
    <t>盐城经济技术开发区盐渎东路99号4幢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</si>
  <si>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C4</t>
    </r>
    <r>
      <rPr>
        <sz val="10"/>
        <rFont val="宋体"/>
        <charset val="134"/>
      </rPr>
      <t>标准厂房地下室</t>
    </r>
  </si>
  <si>
    <t>（2020）0022923</t>
  </si>
  <si>
    <t>盐城经济技术开发区盐渎东路99号1号地下室</t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</si>
  <si>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C7</t>
    </r>
    <r>
      <rPr>
        <sz val="10"/>
        <rFont val="宋体"/>
        <charset val="134"/>
      </rPr>
      <t>标准厂房</t>
    </r>
  </si>
  <si>
    <t>（2020）0022922</t>
  </si>
  <si>
    <r>
      <rPr>
        <sz val="10"/>
        <rFont val="宋体"/>
        <charset val="134"/>
      </rPr>
      <t>盐城经济技术开发区盐渎东路</t>
    </r>
    <r>
      <rPr>
        <sz val="10"/>
        <rFont val="Times New Roman"/>
        <family val="1"/>
      </rPr>
      <t>99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</si>
  <si>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B9</t>
    </r>
    <r>
      <rPr>
        <sz val="10"/>
        <rFont val="宋体"/>
        <charset val="134"/>
      </rPr>
      <t>研发办公楼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</si>
  <si>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0137001</t>
    </r>
  </si>
  <si>
    <r>
      <rPr>
        <sz val="10"/>
        <color theme="1"/>
        <rFont val="宋体"/>
        <charset val="134"/>
      </rPr>
      <t>盐城经济技术开发区盐渎东路</t>
    </r>
    <r>
      <rPr>
        <sz val="10"/>
        <color theme="1"/>
        <rFont val="Times New Roman"/>
        <family val="1"/>
      </rPr>
      <t>82</t>
    </r>
    <r>
      <rPr>
        <sz val="10"/>
        <color theme="1"/>
        <rFont val="宋体"/>
        <charset val="134"/>
      </rPr>
      <t>号9幢</t>
    </r>
  </si>
  <si>
    <r>
      <rPr>
        <sz val="10"/>
        <rFont val="宋体"/>
        <charset val="134"/>
      </rPr>
      <t>东方之洲</t>
    </r>
    <r>
      <rPr>
        <sz val="10"/>
        <rFont val="Times New Roman"/>
        <family val="1"/>
      </rPr>
      <t>B11</t>
    </r>
    <r>
      <rPr>
        <sz val="10"/>
        <rFont val="宋体"/>
        <charset val="134"/>
      </rPr>
      <t>公共服务中心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</si>
  <si>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0137004</t>
    </r>
  </si>
  <si>
    <r>
      <rPr>
        <sz val="10"/>
        <color theme="1"/>
        <rFont val="宋体"/>
        <charset val="134"/>
      </rPr>
      <t>盐城经济技术开发区盐渎东路</t>
    </r>
    <r>
      <rPr>
        <sz val="10"/>
        <color theme="1"/>
        <rFont val="Times New Roman"/>
        <family val="1"/>
      </rPr>
      <t>93</t>
    </r>
    <r>
      <rPr>
        <sz val="10"/>
        <color theme="1"/>
        <rFont val="宋体"/>
        <charset val="134"/>
      </rPr>
      <t>号11幢</t>
    </r>
  </si>
  <si>
    <t>韩资园5期标厂项目</t>
  </si>
  <si>
    <t>韩资工业园五期标准厂房1#厂房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</si>
  <si>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0103205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</si>
  <si>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幢</t>
    </r>
  </si>
  <si>
    <t>韩资工业园五期标准厂房2#厂房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</si>
  <si>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0103206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</si>
  <si>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2幢</t>
    </r>
  </si>
  <si>
    <t>韩资工业园五期标准厂房3#厂房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</si>
  <si>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0103207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</si>
  <si>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3幢</t>
    </r>
  </si>
  <si>
    <t>韩资工业园五期标准厂房4#厂房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</si>
  <si>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0103208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</si>
  <si>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4幢</t>
    </r>
  </si>
  <si>
    <t>韩资工业园五期标准厂房5#厂房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</si>
  <si>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0103209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</si>
  <si>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5幢</t>
    </r>
  </si>
  <si>
    <t>韩资工业园五期标准厂房6#厂房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</si>
  <si>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0103210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</si>
  <si>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6幢</t>
    </r>
  </si>
  <si>
    <t>韩资工业园五期标准厂房7#厂房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</si>
  <si>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0103211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</si>
  <si>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7幢</t>
    </r>
  </si>
  <si>
    <t>韩资工业园五期标准厂房8#厂房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</si>
  <si>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0103212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</si>
  <si>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8幢</t>
    </r>
  </si>
  <si>
    <t>韩资工业园五期标准厂房9#厂房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</si>
  <si>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0103203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</si>
  <si>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9幢</t>
    </r>
  </si>
  <si>
    <t>韩资工业园五期标准厂房10#厂房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</si>
  <si>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0103204</t>
    </r>
  </si>
  <si>
    <r>
      <rPr>
        <sz val="10"/>
        <color indexed="8"/>
        <rFont val="宋体"/>
        <charset val="134"/>
      </rPr>
      <t>盐城经济技术开发区五台山路</t>
    </r>
    <r>
      <rPr>
        <sz val="10"/>
        <color indexed="8"/>
        <rFont val="Times New Roman"/>
        <family val="1"/>
      </rPr>
      <t>94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10幢</t>
    </r>
  </si>
  <si>
    <t>韩资园韩国社区项目</t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</si>
  <si>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A</t>
    </r>
    <r>
      <rPr>
        <sz val="10"/>
        <rFont val="宋体"/>
        <charset val="134"/>
      </rPr>
      <t>楼）</t>
    </r>
  </si>
  <si>
    <t>（2020）0145791</t>
  </si>
  <si>
    <r>
      <rPr>
        <sz val="10"/>
        <color indexed="8"/>
        <rFont val="宋体"/>
        <charset val="134"/>
      </rPr>
      <t>盐城经济技术开发区九华山路</t>
    </r>
    <r>
      <rPr>
        <sz val="10"/>
        <color indexed="8"/>
        <rFont val="Times New Roman"/>
        <family val="1"/>
      </rPr>
      <t>50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</si>
  <si>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B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B</t>
    </r>
    <r>
      <rPr>
        <sz val="10"/>
        <rFont val="宋体"/>
        <charset val="134"/>
      </rPr>
      <t>楼）</t>
    </r>
  </si>
  <si>
    <t>（2020）0145801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</si>
  <si>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</si>
  <si>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C</t>
    </r>
    <r>
      <rPr>
        <sz val="10"/>
        <rFont val="宋体"/>
        <charset val="134"/>
      </rPr>
      <t>楼）</t>
    </r>
  </si>
  <si>
    <t>（2020）0145806</t>
  </si>
  <si>
    <r>
      <rPr>
        <sz val="10"/>
        <color indexed="8"/>
        <rFont val="宋体"/>
        <charset val="134"/>
      </rPr>
      <t>盐城经济技术开发区九华山路</t>
    </r>
    <r>
      <rPr>
        <sz val="10"/>
        <color indexed="8"/>
        <rFont val="Times New Roman"/>
        <family val="1"/>
      </rPr>
      <t>50</t>
    </r>
    <r>
      <rPr>
        <sz val="10"/>
        <color indexed="8"/>
        <rFont val="宋体"/>
        <charset val="134"/>
      </rPr>
      <t>号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</si>
  <si>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D</t>
    </r>
    <r>
      <rPr>
        <sz val="10"/>
        <rFont val="宋体"/>
        <charset val="134"/>
      </rPr>
      <t>楼）</t>
    </r>
  </si>
  <si>
    <t>（2020）0145467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</si>
  <si>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</si>
  <si>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E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E</t>
    </r>
    <r>
      <rPr>
        <sz val="10"/>
        <rFont val="宋体"/>
        <charset val="134"/>
      </rPr>
      <t>楼）</t>
    </r>
  </si>
  <si>
    <t>（2020）0145471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</si>
  <si>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宋体"/>
        <charset val="134"/>
      </rPr>
      <t>幢</t>
    </r>
  </si>
  <si>
    <r>
      <rPr>
        <sz val="10"/>
        <rFont val="宋体"/>
        <charset val="134"/>
      </rPr>
      <t>韩资工业园国际邻里中心宿舍楼</t>
    </r>
    <r>
      <rPr>
        <sz val="10"/>
        <rFont val="Times New Roman"/>
        <family val="1"/>
      </rPr>
      <t>F</t>
    </r>
    <r>
      <rPr>
        <sz val="10"/>
        <rFont val="宋体"/>
        <charset val="134"/>
      </rPr>
      <t>（即：韩资工业园韩国社区</t>
    </r>
    <r>
      <rPr>
        <sz val="10"/>
        <rFont val="Times New Roman"/>
        <family val="1"/>
      </rPr>
      <t>F</t>
    </r>
    <r>
      <rPr>
        <sz val="10"/>
        <rFont val="宋体"/>
        <charset val="134"/>
      </rPr>
      <t>楼）</t>
    </r>
  </si>
  <si>
    <t>（2020）0145477</t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</si>
  <si>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宋体"/>
        <charset val="134"/>
      </rPr>
      <t>幢</t>
    </r>
  </si>
  <si>
    <t>韩资工业园国际邻里中心宿舍楼餐饮后勤楼（即：韩资工业园韩国社区后勤楼）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</si>
  <si>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0121304</t>
    </r>
  </si>
  <si>
    <r>
      <rPr>
        <sz val="10"/>
        <color rgb="FF000000"/>
        <rFont val="宋体"/>
        <charset val="134"/>
      </rPr>
      <t>盐城经济技术开发区九华山路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宋体"/>
        <charset val="134"/>
      </rPr>
      <t>号8幢</t>
    </r>
  </si>
  <si>
    <t>（四）新能源</t>
  </si>
  <si>
    <t>新能源面积合计</t>
  </si>
  <si>
    <t>新能源检测车间项目</t>
  </si>
  <si>
    <t>新能源</t>
  </si>
  <si>
    <r>
      <rPr>
        <sz val="10"/>
        <rFont val="Times New Roman"/>
        <family val="1"/>
      </rPr>
      <t>新能源汽车及汽车零部件产业园检测车间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</si>
  <si>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0111706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</si>
  <si>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family val="1"/>
      </rPr>
      <t>69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</si>
  <si>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Times New Roman"/>
        <family val="1"/>
      </rPr>
      <t>新能源汽车及汽车零部件产业园检测车间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楼</t>
    </r>
  </si>
  <si>
    <r>
      <rPr>
        <sz val="10"/>
        <rFont val="Times New Roman"/>
        <family val="1"/>
      </rPr>
      <t>新能源汽车及汽车零部件产业园检测车间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</si>
  <si>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0111707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</si>
  <si>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family val="1"/>
      </rPr>
      <t>69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</si>
  <si>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Times New Roman"/>
        <family val="1"/>
      </rPr>
      <t>新能源汽车及汽车零部件产业园检测车间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</si>
  <si>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0111709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</si>
  <si>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family val="1"/>
      </rPr>
      <t>69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</si>
  <si>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t>新能源汽车及汽车零部件产业园测试车间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</si>
  <si>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0111711</t>
    </r>
  </si>
  <si>
    <r>
      <rPr>
        <sz val="10"/>
        <rFont val="宋体"/>
        <charset val="134"/>
      </rPr>
      <t>盐城经济技术开发区东环南路</t>
    </r>
    <r>
      <rPr>
        <sz val="10"/>
        <rFont val="Times New Roman"/>
        <family val="1"/>
      </rPr>
      <t>69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</si>
  <si>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t>新能源标厂项目</t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</si>
  <si>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</si>
  <si>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0111687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</si>
  <si>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</si>
  <si>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</si>
  <si>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0111688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</si>
  <si>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</si>
  <si>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</si>
  <si>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0111690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</si>
  <si>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</si>
  <si>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</si>
  <si>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0111692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</si>
  <si>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</si>
  <si>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</si>
  <si>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0111693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</si>
  <si>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</si>
  <si>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7#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</si>
  <si>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0111712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</si>
  <si>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</si>
  <si>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8#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</si>
  <si>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0111697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</si>
  <si>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8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</si>
  <si>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9#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</si>
  <si>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0111699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</si>
  <si>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</si>
  <si>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10#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</si>
  <si>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0111700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</si>
  <si>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</si>
  <si>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11#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</si>
  <si>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0111701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</si>
  <si>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</si>
  <si>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新能源汽车及汽车零部件产业园</t>
    </r>
    <r>
      <rPr>
        <sz val="10"/>
        <rFont val="Times New Roman"/>
        <family val="1"/>
      </rPr>
      <t>12#</t>
    </r>
    <r>
      <rPr>
        <sz val="10"/>
        <rFont val="宋体"/>
        <charset val="134"/>
      </rPr>
      <t>标准厂房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</si>
  <si>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0111702</t>
    </r>
  </si>
  <si>
    <r>
      <rPr>
        <sz val="10"/>
        <rFont val="宋体"/>
        <charset val="134"/>
      </rPr>
      <t>盐城经济技术开发区湘江路</t>
    </r>
    <r>
      <rPr>
        <sz val="10"/>
        <rFont val="Times New Roman"/>
        <family val="1"/>
      </rPr>
      <t>28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12</t>
    </r>
    <r>
      <rPr>
        <sz val="10"/>
        <rFont val="宋体"/>
        <charset val="134"/>
      </rPr>
      <t>幢</t>
    </r>
  </si>
  <si>
    <t>（五）光电产业园</t>
  </si>
  <si>
    <t>光电园面积合计</t>
  </si>
  <si>
    <t>光电园封装厂房项目</t>
  </si>
  <si>
    <t>光电产业园</t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</si>
  <si>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1#LED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</si>
  <si>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0104151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</si>
  <si>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</si>
  <si>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2#LED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</si>
  <si>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0104152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</si>
  <si>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</si>
  <si>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3#LED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</si>
  <si>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0104153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</si>
  <si>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</si>
  <si>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4#LED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</si>
  <si>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0104154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</si>
  <si>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</si>
  <si>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5#LED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</si>
  <si>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0104157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</si>
  <si>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</si>
  <si>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光电产业园科技研发区</t>
    </r>
    <r>
      <rPr>
        <sz val="10"/>
        <rFont val="Times New Roman"/>
        <family val="1"/>
      </rPr>
      <t>6#LED</t>
    </r>
    <r>
      <rPr>
        <sz val="10"/>
        <rFont val="宋体"/>
        <charset val="134"/>
      </rPr>
      <t>封装厂房</t>
    </r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</si>
  <si>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0104155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</si>
  <si>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</si>
  <si>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t>光电产业园科技研发区展示馆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</si>
  <si>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0104158</t>
    </r>
  </si>
  <si>
    <r>
      <rPr>
        <sz val="10"/>
        <rFont val="宋体"/>
        <charset val="134"/>
      </rPr>
      <t>盐城经济技术开发区漓江路</t>
    </r>
    <r>
      <rPr>
        <sz val="10"/>
        <rFont val="Times New Roman"/>
        <family val="1"/>
      </rPr>
      <t>66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7</t>
    </r>
    <r>
      <rPr>
        <sz val="10"/>
        <rFont val="宋体"/>
        <charset val="134"/>
      </rPr>
      <t>幢规划展示馆</t>
    </r>
  </si>
  <si>
    <t>（六）步凤汽车零部件产业园</t>
  </si>
  <si>
    <t>步凤零部件产业园面积合计</t>
  </si>
  <si>
    <t>汽车零部件产业园厂房项目</t>
  </si>
  <si>
    <t>汽车零部件产业园（步凤）</t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</si>
  <si>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厂房</t>
    </r>
  </si>
  <si>
    <t>(2017)0090152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</si>
  <si>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</si>
  <si>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2#</t>
    </r>
    <r>
      <rPr>
        <sz val="10"/>
        <rFont val="宋体"/>
        <charset val="134"/>
      </rPr>
      <t>厂房</t>
    </r>
  </si>
  <si>
    <t>(2017)0090153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</si>
  <si>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</si>
  <si>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3#</t>
    </r>
    <r>
      <rPr>
        <sz val="10"/>
        <rFont val="宋体"/>
        <charset val="134"/>
      </rPr>
      <t>厂房</t>
    </r>
  </si>
  <si>
    <t>(2017)0090154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</si>
  <si>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3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</si>
  <si>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厂房</t>
    </r>
  </si>
  <si>
    <t>(2017)0090155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</si>
  <si>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</si>
  <si>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5#</t>
    </r>
    <r>
      <rPr>
        <sz val="10"/>
        <rFont val="宋体"/>
        <charset val="134"/>
      </rPr>
      <t>厂房</t>
    </r>
  </si>
  <si>
    <t>(2017)0090157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</si>
  <si>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</si>
  <si>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汽车零部件产业园（步凤）</t>
    </r>
    <r>
      <rPr>
        <sz val="10"/>
        <rFont val="Times New Roman"/>
        <family val="1"/>
      </rPr>
      <t>6#</t>
    </r>
    <r>
      <rPr>
        <sz val="10"/>
        <rFont val="宋体"/>
        <charset val="134"/>
      </rPr>
      <t>厂房</t>
    </r>
  </si>
  <si>
    <t>(2017)0090159</t>
  </si>
  <si>
    <r>
      <rPr>
        <sz val="10"/>
        <rFont val="宋体"/>
        <charset val="134"/>
      </rPr>
      <t>盐城经济技术开发区步凤镇信音路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6</t>
    </r>
    <r>
      <rPr>
        <sz val="10"/>
        <rFont val="宋体"/>
        <charset val="134"/>
      </rPr>
      <t>幢</t>
    </r>
  </si>
  <si>
    <t>（七）未来科技城(南区)</t>
  </si>
  <si>
    <t>未来科技城南区面积合计</t>
  </si>
  <si>
    <t>未来科技城(南区项目)</t>
  </si>
  <si>
    <t>未来科技城(南区，原称：大学科技园)</t>
  </si>
  <si>
    <t>未来科技城C3幢(黄海湿地研究院)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</si>
  <si>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320901201630136</t>
    </r>
  </si>
  <si>
    <r>
      <rPr>
        <sz val="10"/>
        <rFont val="宋体"/>
        <charset val="134"/>
      </rPr>
      <t>盐城经济技术开发区新都东路</t>
    </r>
    <r>
      <rPr>
        <sz val="11"/>
        <rFont val="Times New Roman"/>
        <family val="1"/>
      </rPr>
      <t>82</t>
    </r>
    <r>
      <rPr>
        <sz val="11"/>
        <rFont val="宋体"/>
        <charset val="134"/>
      </rPr>
      <t>号未来科技城</t>
    </r>
  </si>
  <si>
    <t>规划许可证面积</t>
  </si>
  <si>
    <t>未来科技城C2幢(兴业银行)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</si>
  <si>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8905418</t>
    </r>
  </si>
  <si>
    <r>
      <rPr>
        <sz val="10"/>
        <rFont val="宋体"/>
        <charset val="134"/>
      </rPr>
      <t>盐城经济技术开发区新都东路</t>
    </r>
    <r>
      <rPr>
        <sz val="11"/>
        <color theme="1"/>
        <rFont val="Times New Roman"/>
        <family val="1"/>
      </rPr>
      <t>82</t>
    </r>
    <r>
      <rPr>
        <sz val="11"/>
        <color theme="1"/>
        <rFont val="宋体"/>
        <charset val="134"/>
      </rPr>
      <t>号未来科技城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charset val="134"/>
      </rPr>
      <t>幢</t>
    </r>
    <r>
      <rPr>
        <sz val="11"/>
        <color theme="1"/>
        <rFont val="Times New Roman"/>
        <family val="1"/>
      </rPr>
      <t>101</t>
    </r>
    <r>
      <rPr>
        <sz val="11"/>
        <color theme="1"/>
        <rFont val="宋体"/>
        <charset val="134"/>
      </rPr>
      <t>室</t>
    </r>
  </si>
  <si>
    <t>未来科技城C1C2C3幢1区地下车库</t>
  </si>
  <si>
    <t>320901201630137</t>
  </si>
  <si>
    <t>泰山路西侧、新都东路北侧</t>
  </si>
  <si>
    <t>未来科技城C1C2C3幢2区地下车库</t>
  </si>
  <si>
    <t>320901201730007</t>
  </si>
  <si>
    <t>未来科技城D1幢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</si>
  <si>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320901201730178</t>
    </r>
  </si>
  <si>
    <r>
      <rPr>
        <sz val="10"/>
        <rFont val="宋体"/>
        <charset val="134"/>
      </rPr>
      <t>盐城经济技术开发区新都东路</t>
    </r>
    <r>
      <rPr>
        <sz val="11"/>
        <color theme="1"/>
        <rFont val="Times New Roman"/>
        <family val="1"/>
      </rPr>
      <t>82</t>
    </r>
    <r>
      <rPr>
        <sz val="11"/>
        <color theme="1"/>
        <rFont val="宋体"/>
        <charset val="134"/>
      </rPr>
      <t>号未来科技城</t>
    </r>
  </si>
  <si>
    <t>未来科技城D2幢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</si>
  <si>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320901201730179</t>
    </r>
  </si>
  <si>
    <t>未来科技城D1D2D3D4幢地下车库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</si>
  <si>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320901201730185</t>
    </r>
  </si>
  <si>
    <t>未来科技城D3幢</t>
  </si>
  <si>
    <t>(2022)0027332</t>
  </si>
  <si>
    <t>盐城经济技术开发区新都东路82号未来科技城5幢</t>
  </si>
  <si>
    <t>未来科技城D4幢</t>
  </si>
  <si>
    <t>(2022)0027331</t>
  </si>
  <si>
    <t>盐城经济技术开发区新都东路82号未来科技城4幢</t>
  </si>
  <si>
    <t>未来科技城A1A2幢</t>
  </si>
  <si>
    <t>盐城经济技术开发区新都东路82号未来科技城10幢</t>
  </si>
  <si>
    <t>未来科技城A1A2幢地下车库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</si>
  <si>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320901201730182</t>
    </r>
  </si>
  <si>
    <t>未来科技城B1幢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</si>
  <si>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2022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0076380</t>
    </r>
  </si>
  <si>
    <t>未来科技城B1幢地下车库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</si>
  <si>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320901201730183</t>
    </r>
  </si>
  <si>
    <t>未来科技城B2B3幢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</si>
  <si>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320901201730177</t>
    </r>
  </si>
  <si>
    <t>未来科技城B2B3幢地下车库</t>
  </si>
  <si>
    <r>
      <rPr>
        <sz val="10"/>
        <rFont val="宋体"/>
        <charset val="134"/>
      </rPr>
      <t>建字第</t>
    </r>
    <r>
      <rPr>
        <sz val="10"/>
        <rFont val="Times New Roman"/>
        <family val="1"/>
      </rPr>
      <t>320901201730184</t>
    </r>
  </si>
  <si>
    <r>
      <rPr>
        <sz val="10"/>
        <rFont val="宋体"/>
        <charset val="134"/>
      </rPr>
      <t>盐城经济技术开发区新都东路</t>
    </r>
    <r>
      <rPr>
        <sz val="11"/>
        <color theme="1"/>
        <rFont val="Times New Roman"/>
        <family val="1"/>
      </rPr>
      <t>83</t>
    </r>
    <r>
      <rPr>
        <sz val="11"/>
        <color theme="1"/>
        <rFont val="宋体"/>
        <charset val="134"/>
      </rPr>
      <t>号未来科技城</t>
    </r>
  </si>
  <si>
    <t>备注：本表检测面积统计时间截止于2022年11月18日。</t>
  </si>
  <si>
    <r>
      <rPr>
        <b/>
        <sz val="16"/>
        <color theme="1"/>
        <rFont val="宋体"/>
        <charset val="134"/>
      </rPr>
      <t xml:space="preserve">防雷检测工程项目汇总表2（盐城东方投资开发集团有限公司）
                                            </t>
    </r>
    <r>
      <rPr>
        <b/>
        <sz val="10"/>
        <color theme="1"/>
        <rFont val="宋体"/>
        <charset val="134"/>
      </rPr>
      <t xml:space="preserve">       </t>
    </r>
    <r>
      <rPr>
        <sz val="10"/>
        <color theme="1"/>
        <rFont val="宋体"/>
        <charset val="134"/>
      </rPr>
      <t>编制人：陈超（资产部）   编制日期：2022年11月18日</t>
    </r>
  </si>
  <si>
    <t>公安备案坐落
（门牌号）</t>
  </si>
  <si>
    <t>合计</t>
  </si>
  <si>
    <t>盐城东方集团
面积合计</t>
  </si>
  <si>
    <t>盐城东方投资开发集团有限公司</t>
  </si>
  <si>
    <r>
      <rPr>
        <sz val="10"/>
        <rFont val="宋体"/>
        <charset val="134"/>
      </rPr>
      <t>软件园</t>
    </r>
    <r>
      <rPr>
        <sz val="10"/>
        <rFont val="Times New Roman"/>
        <family val="1"/>
      </rPr>
      <t>1#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</si>
  <si>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</si>
  <si>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软件园</t>
    </r>
    <r>
      <rPr>
        <sz val="10"/>
        <rFont val="Times New Roman"/>
        <family val="1"/>
      </rPr>
      <t>4#</t>
    </r>
    <r>
      <rPr>
        <sz val="10"/>
        <rFont val="宋体"/>
        <charset val="134"/>
      </rPr>
      <t>楼</t>
    </r>
  </si>
  <si>
    <r>
      <rPr>
        <sz val="10"/>
        <rFont val="宋体"/>
        <charset val="134"/>
      </rPr>
      <t>盐城经济技术开发区希望大道南路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4</t>
    </r>
    <r>
      <rPr>
        <sz val="10"/>
        <rFont val="宋体"/>
        <charset val="134"/>
      </rPr>
      <t>幢</t>
    </r>
  </si>
  <si>
    <t>（二）盐城国际会展中心</t>
  </si>
  <si>
    <t>盐城国际会展中心</t>
  </si>
  <si>
    <t>(2017)0029294</t>
  </si>
  <si>
    <r>
      <rPr>
        <sz val="10"/>
        <rFont val="Times New Roman"/>
        <family val="1"/>
      </rPr>
      <t>盐城经济技术开发区黄山南路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幢</t>
    </r>
  </si>
  <si>
    <r>
      <rPr>
        <b/>
        <sz val="14"/>
        <color theme="1"/>
        <rFont val="宋体"/>
        <charset val="134"/>
      </rPr>
      <t>防雷检测工程项目汇总表3（盐城漕河泾园区开发有限公司）</t>
    </r>
    <r>
      <rPr>
        <b/>
        <sz val="10"/>
        <color theme="1"/>
        <rFont val="宋体"/>
        <charset val="134"/>
      </rPr>
      <t xml:space="preserve">
                                                          </t>
    </r>
    <r>
      <rPr>
        <sz val="10"/>
        <color theme="1"/>
        <rFont val="宋体"/>
        <charset val="134"/>
      </rPr>
      <t>编制人：陈超（资产部）  编制日期：2022年11月18日</t>
    </r>
  </si>
  <si>
    <r>
      <rPr>
        <sz val="11"/>
        <color theme="1"/>
        <rFont val="黑体"/>
        <charset val="134"/>
      </rPr>
      <t>建筑物名称（全称与规划许可证、</t>
    </r>
    <r>
      <rPr>
        <sz val="11"/>
        <color theme="1"/>
        <rFont val="Times New Roman"/>
        <family val="1"/>
      </rPr>
      <t xml:space="preserve">
</t>
    </r>
    <r>
      <rPr>
        <sz val="11"/>
        <color theme="1"/>
        <rFont val="黑体"/>
        <charset val="134"/>
      </rPr>
      <t>房产证统一）</t>
    </r>
  </si>
  <si>
    <t>漕河泾园区</t>
  </si>
  <si>
    <t>漕河泾园区面积合计</t>
  </si>
  <si>
    <t>盐城漕河泾园区开发有限公司</t>
  </si>
  <si>
    <r>
      <rPr>
        <sz val="11"/>
        <rFont val="宋体"/>
        <charset val="134"/>
      </rPr>
      <t>漕河泾园区</t>
    </r>
    <r>
      <rPr>
        <sz val="11"/>
        <rFont val="Times New Roman"/>
        <family val="1"/>
      </rPr>
      <t>1#</t>
    </r>
    <r>
      <rPr>
        <sz val="11"/>
        <rFont val="宋体"/>
        <charset val="134"/>
      </rPr>
      <t>楼</t>
    </r>
  </si>
  <si>
    <t>(2017)00035842</t>
  </si>
  <si>
    <r>
      <rPr>
        <sz val="11"/>
        <rFont val="宋体"/>
        <charset val="134"/>
      </rPr>
      <t>盐城经济技术开发区五台山路</t>
    </r>
    <r>
      <rPr>
        <sz val="11"/>
        <rFont val="Times New Roman"/>
        <family val="1"/>
      </rPr>
      <t>1</t>
    </r>
    <r>
      <rPr>
        <sz val="11"/>
        <rFont val="宋体"/>
        <charset val="134"/>
      </rPr>
      <t>号</t>
    </r>
    <r>
      <rPr>
        <sz val="11"/>
        <rFont val="Times New Roman"/>
        <family val="1"/>
      </rPr>
      <t>1</t>
    </r>
    <r>
      <rPr>
        <sz val="11"/>
        <rFont val="宋体"/>
        <charset val="134"/>
      </rPr>
      <t>幢</t>
    </r>
  </si>
  <si>
    <r>
      <rPr>
        <b/>
        <sz val="16"/>
        <color theme="1"/>
        <rFont val="宋体"/>
        <charset val="134"/>
      </rPr>
      <t xml:space="preserve">防雷检测工程项目汇总表4（盐城东创建设发展有限公司）
                                        </t>
    </r>
    <r>
      <rPr>
        <sz val="10"/>
        <color theme="1"/>
        <rFont val="宋体"/>
        <charset val="134"/>
      </rPr>
      <t>编制人：陈超（资产部）  编制日期：2022年11月18日</t>
    </r>
  </si>
  <si>
    <t>面积合计</t>
  </si>
  <si>
    <t>江动地块</t>
  </si>
  <si>
    <t>盐城东创建设发展有限公司</t>
  </si>
  <si>
    <t>江动地块1#厂房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</si>
  <si>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0106540</t>
    </r>
  </si>
  <si>
    <t>盐城经济技术开发区希望大道南路58号1幢</t>
  </si>
  <si>
    <t>江动地块2#厂房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</si>
  <si>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2020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0106542</t>
    </r>
  </si>
  <si>
    <t>盐城经济技术开发区希望大道南路58号2幢</t>
  </si>
  <si>
    <t>东国地块</t>
  </si>
  <si>
    <t>东国厂房</t>
  </si>
  <si>
    <r>
      <rPr>
        <sz val="10"/>
        <rFont val="宋体"/>
        <charset val="134"/>
      </rPr>
      <t>（</t>
    </r>
    <r>
      <rPr>
        <sz val="10"/>
        <rFont val="Times New Roman"/>
        <family val="1"/>
      </rPr>
      <t>2021</t>
    </r>
    <r>
      <rPr>
        <sz val="10"/>
        <rFont val="宋体"/>
        <charset val="134"/>
      </rPr>
      <t>）</t>
    </r>
    <r>
      <rPr>
        <sz val="10"/>
        <rFont val="Times New Roman"/>
        <family val="1"/>
      </rPr>
      <t>8887352</t>
    </r>
  </si>
  <si>
    <r>
      <rPr>
        <sz val="10"/>
        <color rgb="FF000000"/>
        <rFont val="宋体"/>
        <charset val="134"/>
      </rPr>
      <t>盐城经济技术开发区珠江路</t>
    </r>
    <r>
      <rPr>
        <sz val="10"/>
        <color rgb="FF000000"/>
        <rFont val="Times New Roman"/>
        <family val="1"/>
      </rPr>
      <t>62</t>
    </r>
    <r>
      <rPr>
        <sz val="10"/>
        <color rgb="FF000000"/>
        <rFont val="宋体"/>
        <charset val="134"/>
      </rPr>
      <t>号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charset val="134"/>
      </rPr>
      <t>幢</t>
    </r>
  </si>
  <si>
    <t>备注：本表检测面积统计为2022年11月18日。</t>
  </si>
  <si>
    <r>
      <rPr>
        <b/>
        <sz val="16"/>
        <color theme="1"/>
        <rFont val="宋体"/>
        <charset val="134"/>
      </rPr>
      <t xml:space="preserve">防雷检测工程项目汇总表
                         </t>
    </r>
    <r>
      <rPr>
        <sz val="10"/>
        <color theme="1"/>
        <rFont val="宋体"/>
        <charset val="134"/>
      </rPr>
      <t>编制人：陈超（资产部）   编制日期：2022年11月18日</t>
    </r>
  </si>
  <si>
    <t>综保区</t>
  </si>
  <si>
    <t>步凤汽车零部件产业园</t>
  </si>
  <si>
    <t>未来科技城南区</t>
  </si>
  <si>
    <t>未来科技城南区合计</t>
  </si>
  <si>
    <t>软件园、会展中心</t>
  </si>
  <si>
    <t>软件园、会展中心面积合计</t>
  </si>
  <si>
    <t>江动地块、东国</t>
  </si>
  <si>
    <t>江动地块合计</t>
  </si>
  <si>
    <t>总合计</t>
  </si>
  <si>
    <r>
      <t xml:space="preserve">防雷检测工程项目汇总表1（盐城东方建设投资股份有限公司）
                                                      </t>
    </r>
    <r>
      <rPr>
        <sz val="10"/>
        <color theme="1"/>
        <rFont val="宋体"/>
        <charset val="134"/>
      </rPr>
      <t>编制人：陈超 （资产部）   编制日期：2022年11月18日</t>
    </r>
    <phoneticPr fontId="30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</si>
</sst>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0_ "/>
    <numFmt numFmtId="179" formatCode="#,##0.00;[Red]#,##0.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family val="1"/>
    </font>
    <font>
      <sz val="11"/>
      <color rgb="FFFF0000"/>
      <name val="宋体"/>
      <charset val="134"/>
      <scheme val="minor"/>
    </font>
    <font>
      <b/>
      <sz val="10"/>
      <name val="黑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Times New Roman"/>
      <family val="1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179" fontId="6" fillId="4" borderId="1" xfId="0" applyNumberFormat="1" applyFont="1" applyFill="1" applyBorder="1" applyAlignment="1">
      <alignment horizontal="left" vertical="center" wrapText="1"/>
    </xf>
    <xf numFmtId="178" fontId="11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0" fillId="0" borderId="0" xfId="0" applyNumberForma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/>
    </xf>
    <xf numFmtId="0" fontId="13" fillId="0" borderId="1" xfId="5" applyFont="1" applyFill="1" applyBorder="1" applyAlignment="1">
      <alignment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3" applyFont="1" applyBorder="1" applyAlignment="1">
      <alignment horizontal="left" vertical="center"/>
    </xf>
    <xf numFmtId="179" fontId="6" fillId="3" borderId="3" xfId="0" applyNumberFormat="1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178" fontId="6" fillId="0" borderId="6" xfId="0" applyNumberFormat="1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4" borderId="2" xfId="3" applyFont="1" applyFill="1" applyBorder="1" applyAlignment="1">
      <alignment horizontal="center" vertical="center" wrapText="1"/>
    </xf>
    <xf numFmtId="179" fontId="10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179" fontId="6" fillId="4" borderId="1" xfId="0" applyNumberFormat="1" applyFont="1" applyFill="1" applyBorder="1" applyAlignment="1">
      <alignment horizontal="left" vertical="center"/>
    </xf>
    <xf numFmtId="179" fontId="6" fillId="3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horizontal="left" vertical="center"/>
    </xf>
    <xf numFmtId="0" fontId="12" fillId="0" borderId="1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2" fillId="5" borderId="1" xfId="3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21" fillId="0" borderId="0" xfId="0" applyFont="1">
      <alignment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179" fontId="4" fillId="6" borderId="1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left" vertical="center"/>
    </xf>
    <xf numFmtId="0" fontId="22" fillId="0" borderId="1" xfId="4" applyFont="1" applyFill="1" applyBorder="1" applyAlignment="1">
      <alignment horizontal="left" vertical="center" wrapText="1"/>
    </xf>
    <xf numFmtId="0" fontId="12" fillId="0" borderId="2" xfId="3" applyNumberFormat="1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left" vertical="center"/>
    </xf>
    <xf numFmtId="0" fontId="12" fillId="0" borderId="1" xfId="3" applyNumberFormat="1" applyFont="1" applyFill="1" applyBorder="1" applyAlignment="1">
      <alignment vertical="center" wrapText="1"/>
    </xf>
    <xf numFmtId="0" fontId="12" fillId="0" borderId="1" xfId="3" applyNumberFormat="1" applyFont="1" applyFill="1" applyBorder="1" applyAlignment="1">
      <alignment horizontal="left" vertical="center"/>
    </xf>
    <xf numFmtId="0" fontId="12" fillId="0" borderId="1" xfId="3" applyNumberFormat="1" applyFont="1" applyFill="1" applyBorder="1" applyAlignment="1">
      <alignment horizontal="left"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left" vertical="center" wrapText="1" indent="1"/>
    </xf>
    <xf numFmtId="0" fontId="23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left" vertical="center" wrapText="1" indent="1"/>
    </xf>
    <xf numFmtId="0" fontId="2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179" fontId="20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2" fillId="0" borderId="1" xfId="3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 wrapText="1"/>
    </xf>
    <xf numFmtId="0" fontId="12" fillId="7" borderId="1" xfId="3" applyFont="1" applyFill="1" applyBorder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178" fontId="0" fillId="0" borderId="3" xfId="0" applyNumberForma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7" fillId="0" borderId="1" xfId="3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13" fillId="0" borderId="1" xfId="3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left" vertical="center"/>
    </xf>
    <xf numFmtId="179" fontId="12" fillId="0" borderId="3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179" fontId="12" fillId="3" borderId="1" xfId="0" applyNumberFormat="1" applyFont="1" applyFill="1" applyBorder="1" applyAlignment="1">
      <alignment horizontal="left" vertical="center"/>
    </xf>
    <xf numFmtId="0" fontId="12" fillId="0" borderId="6" xfId="3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179" fontId="6" fillId="3" borderId="9" xfId="0" applyNumberFormat="1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 wrapText="1" indent="1"/>
    </xf>
    <xf numFmtId="0" fontId="7" fillId="0" borderId="3" xfId="3" applyNumberFormat="1" applyFont="1" applyBorder="1" applyAlignment="1">
      <alignment horizontal="left" vertical="center" wrapText="1"/>
    </xf>
    <xf numFmtId="0" fontId="7" fillId="0" borderId="1" xfId="3" applyNumberFormat="1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178" fontId="12" fillId="0" borderId="1" xfId="0" applyNumberFormat="1" applyFont="1" applyFill="1" applyBorder="1" applyAlignment="1">
      <alignment horizontal="left" vertical="center"/>
    </xf>
    <xf numFmtId="43" fontId="12" fillId="0" borderId="1" xfId="1" applyFont="1" applyFill="1" applyBorder="1" applyAlignment="1">
      <alignment horizontal="right" vertical="center"/>
    </xf>
    <xf numFmtId="0" fontId="12" fillId="0" borderId="1" xfId="2" applyFont="1" applyFill="1" applyBorder="1" applyAlignment="1">
      <alignment horizontal="right" vertical="center"/>
    </xf>
    <xf numFmtId="0" fontId="25" fillId="0" borderId="1" xfId="3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12" fillId="0" borderId="1" xfId="3" quotePrefix="1" applyFont="1" applyFill="1" applyBorder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left"/>
    </xf>
    <xf numFmtId="178" fontId="6" fillId="0" borderId="9" xfId="0" applyNumberFormat="1" applyFont="1" applyFill="1" applyBorder="1" applyAlignment="1">
      <alignment horizontal="left" vertical="center"/>
    </xf>
    <xf numFmtId="178" fontId="6" fillId="0" borderId="3" xfId="0" applyNumberFormat="1" applyFont="1" applyFill="1" applyBorder="1" applyAlignment="1">
      <alignment horizontal="left" vertic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12" fillId="0" borderId="3" xfId="3" applyFont="1" applyFill="1" applyBorder="1" applyAlignment="1">
      <alignment horizontal="left" vertical="center"/>
    </xf>
    <xf numFmtId="179" fontId="6" fillId="0" borderId="9" xfId="0" applyNumberFormat="1" applyFont="1" applyFill="1" applyBorder="1" applyAlignment="1">
      <alignment horizontal="left" vertical="center" wrapText="1"/>
    </xf>
    <xf numFmtId="179" fontId="6" fillId="0" borderId="3" xfId="0" applyNumberFormat="1" applyFont="1" applyFill="1" applyBorder="1" applyAlignment="1">
      <alignment horizontal="left" vertical="center" wrapText="1"/>
    </xf>
    <xf numFmtId="0" fontId="7" fillId="0" borderId="9" xfId="3" applyNumberFormat="1" applyFont="1" applyBorder="1" applyAlignment="1">
      <alignment horizontal="left" vertical="center" wrapText="1"/>
    </xf>
    <xf numFmtId="0" fontId="12" fillId="0" borderId="3" xfId="3" applyNumberFormat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78" fontId="14" fillId="0" borderId="0" xfId="0" applyNumberFormat="1" applyFont="1" applyFill="1" applyAlignment="1">
      <alignment horizontal="center" vertical="center" wrapText="1"/>
    </xf>
    <xf numFmtId="178" fontId="15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left" vertical="center"/>
    </xf>
  </cellXfs>
  <cellStyles count="8">
    <cellStyle name="常规" xfId="0" builtinId="0"/>
    <cellStyle name="常规 2" xfId="3"/>
    <cellStyle name="常规 2 2 2 2 2" xfId="4"/>
    <cellStyle name="常规 2 3" xfId="2"/>
    <cellStyle name="常规 3" xfId="5"/>
    <cellStyle name="常规 4" xfId="7"/>
    <cellStyle name="千位分隔" xfId="1" builtinId="3"/>
    <cellStyle name="千位分隔 2" xfId="6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1"/>
  <sheetViews>
    <sheetView view="pageBreakPreview" zoomScaleNormal="110" workbookViewId="0">
      <pane ySplit="2" topLeftCell="A75" activePane="bottomLeft" state="frozen"/>
      <selection pane="bottomLeft" activeCell="J2" sqref="J2"/>
    </sheetView>
  </sheetViews>
  <sheetFormatPr defaultColWidth="9" defaultRowHeight="15"/>
  <cols>
    <col min="1" max="1" width="4.75" style="27" customWidth="1"/>
    <col min="2" max="2" width="19.25" style="27" customWidth="1"/>
    <col min="3" max="3" width="13.75" style="25" customWidth="1"/>
    <col min="4" max="4" width="20.125" style="28" customWidth="1"/>
    <col min="5" max="5" width="17.375" style="25" customWidth="1"/>
    <col min="6" max="6" width="12" style="25" customWidth="1"/>
    <col min="7" max="7" width="28.125" style="25" customWidth="1"/>
    <col min="8" max="8" width="13.125" style="25" customWidth="1"/>
    <col min="9" max="9" width="12.125" style="77" customWidth="1"/>
    <col min="10" max="10" width="11.5"/>
    <col min="11" max="11" width="10.375"/>
  </cols>
  <sheetData>
    <row r="1" spans="1:8" s="25" customFormat="1" ht="42" customHeight="1">
      <c r="A1" s="158" t="s">
        <v>592</v>
      </c>
      <c r="B1" s="159"/>
      <c r="C1" s="159"/>
      <c r="D1" s="159"/>
      <c r="E1" s="159"/>
      <c r="F1" s="159"/>
      <c r="G1" s="159"/>
      <c r="H1" s="159"/>
    </row>
    <row r="2" spans="1:8" s="1" customFormat="1" ht="42" customHeight="1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6</v>
      </c>
      <c r="H2" s="4" t="s">
        <v>7</v>
      </c>
    </row>
    <row r="3" spans="1:8" s="1" customFormat="1" ht="24.95" customHeight="1">
      <c r="A3" s="83">
        <v>1</v>
      </c>
      <c r="B3" s="6"/>
      <c r="C3" s="7"/>
      <c r="D3" s="11"/>
      <c r="E3" s="84" t="s">
        <v>8</v>
      </c>
      <c r="F3" s="85">
        <f>SUM(F8,F4,F66,F148,F167,F176,F184)</f>
        <v>1842861.42</v>
      </c>
      <c r="G3" s="11"/>
      <c r="H3" s="11"/>
    </row>
    <row r="4" spans="1:8" s="1" customFormat="1" ht="24.95" customHeight="1">
      <c r="A4" s="6"/>
      <c r="B4" s="6"/>
      <c r="C4" s="7" t="s">
        <v>9</v>
      </c>
      <c r="D4" s="8"/>
      <c r="E4" s="29" t="s">
        <v>10</v>
      </c>
      <c r="F4" s="66">
        <f>SUM(F5:F7)</f>
        <v>62694.12</v>
      </c>
      <c r="G4" s="11"/>
      <c r="H4" s="11"/>
    </row>
    <row r="5" spans="1:8" s="64" customFormat="1" ht="26.1" customHeight="1">
      <c r="A5" s="68">
        <v>1</v>
      </c>
      <c r="B5" s="18" t="s">
        <v>11</v>
      </c>
      <c r="C5" s="18" t="s">
        <v>12</v>
      </c>
      <c r="D5" s="18" t="s">
        <v>13</v>
      </c>
      <c r="E5" s="86" t="s">
        <v>14</v>
      </c>
      <c r="F5" s="10">
        <v>38476.839999999997</v>
      </c>
      <c r="G5" s="18" t="s">
        <v>15</v>
      </c>
      <c r="H5" s="32" t="s">
        <v>16</v>
      </c>
    </row>
    <row r="6" spans="1:8" s="64" customFormat="1" ht="26.1" customHeight="1">
      <c r="A6" s="68">
        <v>2</v>
      </c>
      <c r="B6" s="18" t="s">
        <v>11</v>
      </c>
      <c r="C6" s="18" t="s">
        <v>12</v>
      </c>
      <c r="D6" s="18" t="s">
        <v>17</v>
      </c>
      <c r="E6" s="86" t="s">
        <v>14</v>
      </c>
      <c r="F6" s="10">
        <v>12862.6</v>
      </c>
      <c r="G6" s="18" t="s">
        <v>18</v>
      </c>
      <c r="H6" s="32" t="s">
        <v>16</v>
      </c>
    </row>
    <row r="7" spans="1:8" s="64" customFormat="1" ht="26.1" customHeight="1">
      <c r="A7" s="68">
        <v>3</v>
      </c>
      <c r="B7" s="18" t="s">
        <v>11</v>
      </c>
      <c r="C7" s="18" t="s">
        <v>12</v>
      </c>
      <c r="D7" s="18" t="s">
        <v>19</v>
      </c>
      <c r="E7" s="86" t="s">
        <v>14</v>
      </c>
      <c r="F7" s="10">
        <v>11354.68</v>
      </c>
      <c r="G7" s="18" t="s">
        <v>20</v>
      </c>
      <c r="H7" s="32" t="s">
        <v>16</v>
      </c>
    </row>
    <row r="8" spans="1:8" s="2" customFormat="1" ht="26.1" customHeight="1">
      <c r="A8" s="87"/>
      <c r="B8" s="88"/>
      <c r="C8" s="7" t="s">
        <v>21</v>
      </c>
      <c r="D8" s="88"/>
      <c r="E8" s="29" t="s">
        <v>22</v>
      </c>
      <c r="F8" s="23">
        <f>SUM(F9,F12,F17,F28,F31,F44)</f>
        <v>620507.31000000006</v>
      </c>
      <c r="G8" s="88"/>
      <c r="H8" s="13"/>
    </row>
    <row r="9" spans="1:8" s="2" customFormat="1" ht="26.1" customHeight="1">
      <c r="A9" s="87"/>
      <c r="B9" s="88"/>
      <c r="C9" s="89" t="s">
        <v>23</v>
      </c>
      <c r="D9" s="88"/>
      <c r="E9" s="90"/>
      <c r="F9" s="34">
        <f>SUM(F10:F11)</f>
        <v>14736</v>
      </c>
      <c r="G9" s="88"/>
      <c r="H9" s="13"/>
    </row>
    <row r="10" spans="1:8" s="79" customFormat="1" ht="26.1" customHeight="1">
      <c r="A10" s="91">
        <v>1</v>
      </c>
      <c r="B10" s="18" t="s">
        <v>11</v>
      </c>
      <c r="C10" s="18" t="s">
        <v>24</v>
      </c>
      <c r="D10" s="18" t="s">
        <v>25</v>
      </c>
      <c r="E10" s="92" t="s">
        <v>26</v>
      </c>
      <c r="F10" s="10">
        <v>8704.4500000000007</v>
      </c>
      <c r="G10" s="37" t="s">
        <v>27</v>
      </c>
      <c r="H10" s="32" t="s">
        <v>16</v>
      </c>
    </row>
    <row r="11" spans="1:8" s="79" customFormat="1" ht="26.1" customHeight="1">
      <c r="A11" s="91">
        <v>2</v>
      </c>
      <c r="B11" s="18" t="s">
        <v>11</v>
      </c>
      <c r="C11" s="18" t="s">
        <v>24</v>
      </c>
      <c r="D11" s="18" t="s">
        <v>28</v>
      </c>
      <c r="E11" s="92" t="s">
        <v>29</v>
      </c>
      <c r="F11" s="10">
        <v>6031.55</v>
      </c>
      <c r="G11" s="37" t="s">
        <v>30</v>
      </c>
      <c r="H11" s="32" t="s">
        <v>16</v>
      </c>
    </row>
    <row r="12" spans="1:8" s="2" customFormat="1" ht="38.1" customHeight="1">
      <c r="A12" s="87"/>
      <c r="B12" s="88"/>
      <c r="C12" s="89" t="s">
        <v>31</v>
      </c>
      <c r="D12" s="88"/>
      <c r="E12" s="90"/>
      <c r="F12" s="34">
        <f>SUM(F13:F16)</f>
        <v>31398.3</v>
      </c>
      <c r="G12" s="88"/>
      <c r="H12" s="93"/>
    </row>
    <row r="13" spans="1:8" s="64" customFormat="1" ht="26.1" customHeight="1">
      <c r="A13" s="68">
        <v>1</v>
      </c>
      <c r="B13" s="18" t="s">
        <v>11</v>
      </c>
      <c r="C13" s="18" t="s">
        <v>24</v>
      </c>
      <c r="D13" s="18" t="s">
        <v>32</v>
      </c>
      <c r="E13" s="94" t="s">
        <v>33</v>
      </c>
      <c r="F13" s="10">
        <v>23958.99</v>
      </c>
      <c r="G13" s="18" t="s">
        <v>34</v>
      </c>
      <c r="H13" s="32" t="s">
        <v>16</v>
      </c>
    </row>
    <row r="14" spans="1:8" s="64" customFormat="1" ht="26.1" customHeight="1">
      <c r="A14" s="68">
        <v>2</v>
      </c>
      <c r="B14" s="18" t="s">
        <v>11</v>
      </c>
      <c r="C14" s="18" t="s">
        <v>24</v>
      </c>
      <c r="D14" s="18" t="s">
        <v>35</v>
      </c>
      <c r="E14" s="92" t="s">
        <v>36</v>
      </c>
      <c r="F14" s="10">
        <v>2995.61</v>
      </c>
      <c r="G14" s="72" t="s">
        <v>37</v>
      </c>
      <c r="H14" s="32" t="s">
        <v>16</v>
      </c>
    </row>
    <row r="15" spans="1:8" s="64" customFormat="1" ht="38.1" customHeight="1">
      <c r="A15" s="68">
        <v>3</v>
      </c>
      <c r="B15" s="18" t="s">
        <v>11</v>
      </c>
      <c r="C15" s="18" t="s">
        <v>24</v>
      </c>
      <c r="D15" s="18" t="s">
        <v>38</v>
      </c>
      <c r="E15" s="92" t="s">
        <v>39</v>
      </c>
      <c r="F15" s="10">
        <v>2221.85</v>
      </c>
      <c r="G15" s="72" t="s">
        <v>40</v>
      </c>
      <c r="H15" s="32" t="s">
        <v>16</v>
      </c>
    </row>
    <row r="16" spans="1:8" s="64" customFormat="1" ht="30.95" customHeight="1">
      <c r="A16" s="68">
        <v>4</v>
      </c>
      <c r="B16" s="18" t="s">
        <v>11</v>
      </c>
      <c r="C16" s="18" t="s">
        <v>24</v>
      </c>
      <c r="D16" s="18" t="s">
        <v>41</v>
      </c>
      <c r="E16" s="92" t="s">
        <v>42</v>
      </c>
      <c r="F16" s="10">
        <v>2221.85</v>
      </c>
      <c r="G16" s="72" t="s">
        <v>43</v>
      </c>
      <c r="H16" s="32" t="s">
        <v>16</v>
      </c>
    </row>
    <row r="17" spans="1:9" s="2" customFormat="1" ht="26.1" customHeight="1">
      <c r="A17" s="87"/>
      <c r="B17" s="88"/>
      <c r="C17" s="95" t="s">
        <v>44</v>
      </c>
      <c r="D17" s="88"/>
      <c r="E17" s="96"/>
      <c r="F17" s="67">
        <f>SUM(F18:F27)</f>
        <v>106740.22</v>
      </c>
      <c r="G17" s="97"/>
      <c r="H17" s="98"/>
    </row>
    <row r="18" spans="1:9" s="64" customFormat="1" ht="26.1" customHeight="1">
      <c r="A18" s="68">
        <v>1</v>
      </c>
      <c r="B18" s="18" t="s">
        <v>11</v>
      </c>
      <c r="C18" s="18" t="s">
        <v>24</v>
      </c>
      <c r="D18" s="18" t="s">
        <v>45</v>
      </c>
      <c r="E18" s="99" t="s">
        <v>46</v>
      </c>
      <c r="F18" s="10">
        <v>10265.98</v>
      </c>
      <c r="G18" s="100" t="s">
        <v>47</v>
      </c>
      <c r="H18" s="32" t="s">
        <v>16</v>
      </c>
    </row>
    <row r="19" spans="1:9" s="64" customFormat="1" ht="26.1" customHeight="1">
      <c r="A19" s="68">
        <v>2</v>
      </c>
      <c r="B19" s="18" t="s">
        <v>11</v>
      </c>
      <c r="C19" s="18" t="s">
        <v>24</v>
      </c>
      <c r="D19" s="18" t="s">
        <v>48</v>
      </c>
      <c r="E19" s="101" t="s">
        <v>49</v>
      </c>
      <c r="F19" s="10">
        <v>11139.26</v>
      </c>
      <c r="G19" s="100" t="s">
        <v>50</v>
      </c>
      <c r="H19" s="32" t="s">
        <v>16</v>
      </c>
    </row>
    <row r="20" spans="1:9" s="64" customFormat="1" ht="26.1" customHeight="1">
      <c r="A20" s="68">
        <v>3</v>
      </c>
      <c r="B20" s="18" t="s">
        <v>11</v>
      </c>
      <c r="C20" s="18" t="s">
        <v>24</v>
      </c>
      <c r="D20" s="18" t="s">
        <v>51</v>
      </c>
      <c r="E20" s="101" t="s">
        <v>52</v>
      </c>
      <c r="F20" s="10">
        <v>9577.83</v>
      </c>
      <c r="G20" s="100" t="s">
        <v>53</v>
      </c>
      <c r="H20" s="32" t="s">
        <v>16</v>
      </c>
    </row>
    <row r="21" spans="1:9" s="64" customFormat="1" ht="26.1" customHeight="1">
      <c r="A21" s="68">
        <v>4</v>
      </c>
      <c r="B21" s="18" t="s">
        <v>11</v>
      </c>
      <c r="C21" s="18" t="s">
        <v>24</v>
      </c>
      <c r="D21" s="18" t="s">
        <v>54</v>
      </c>
      <c r="E21" s="101" t="s">
        <v>55</v>
      </c>
      <c r="F21" s="10">
        <v>11865.73</v>
      </c>
      <c r="G21" s="100" t="s">
        <v>56</v>
      </c>
      <c r="H21" s="32" t="s">
        <v>16</v>
      </c>
    </row>
    <row r="22" spans="1:9" s="64" customFormat="1" ht="26.1" customHeight="1">
      <c r="A22" s="68">
        <v>5</v>
      </c>
      <c r="B22" s="18" t="s">
        <v>11</v>
      </c>
      <c r="C22" s="18" t="s">
        <v>24</v>
      </c>
      <c r="D22" s="18" t="s">
        <v>57</v>
      </c>
      <c r="E22" s="101" t="s">
        <v>58</v>
      </c>
      <c r="F22" s="10">
        <v>13647.2</v>
      </c>
      <c r="G22" s="100" t="s">
        <v>59</v>
      </c>
      <c r="H22" s="32" t="s">
        <v>16</v>
      </c>
    </row>
    <row r="23" spans="1:9" s="64" customFormat="1" ht="26.1" customHeight="1">
      <c r="A23" s="68">
        <v>6</v>
      </c>
      <c r="B23" s="18" t="s">
        <v>11</v>
      </c>
      <c r="C23" s="18" t="s">
        <v>24</v>
      </c>
      <c r="D23" s="18" t="s">
        <v>60</v>
      </c>
      <c r="E23" s="101" t="s">
        <v>61</v>
      </c>
      <c r="F23" s="10">
        <v>10264.48</v>
      </c>
      <c r="G23" s="100" t="s">
        <v>62</v>
      </c>
      <c r="H23" s="32" t="s">
        <v>16</v>
      </c>
    </row>
    <row r="24" spans="1:9" s="64" customFormat="1" ht="26.1" customHeight="1">
      <c r="A24" s="68">
        <v>7</v>
      </c>
      <c r="B24" s="18" t="s">
        <v>11</v>
      </c>
      <c r="C24" s="18" t="s">
        <v>24</v>
      </c>
      <c r="D24" s="18" t="s">
        <v>63</v>
      </c>
      <c r="E24" s="102" t="s">
        <v>64</v>
      </c>
      <c r="F24" s="10">
        <v>9606.48</v>
      </c>
      <c r="G24" s="103" t="s">
        <v>65</v>
      </c>
      <c r="H24" s="32" t="s">
        <v>16</v>
      </c>
    </row>
    <row r="25" spans="1:9" s="64" customFormat="1" ht="26.1" customHeight="1">
      <c r="A25" s="68">
        <v>8</v>
      </c>
      <c r="B25" s="18" t="s">
        <v>11</v>
      </c>
      <c r="C25" s="18" t="s">
        <v>24</v>
      </c>
      <c r="D25" s="18" t="s">
        <v>66</v>
      </c>
      <c r="E25" s="102" t="s">
        <v>67</v>
      </c>
      <c r="F25" s="10">
        <v>9914.73</v>
      </c>
      <c r="G25" s="103" t="s">
        <v>68</v>
      </c>
      <c r="H25" s="32" t="s">
        <v>16</v>
      </c>
    </row>
    <row r="26" spans="1:9" s="64" customFormat="1" ht="26.1" customHeight="1">
      <c r="A26" s="68">
        <v>9</v>
      </c>
      <c r="B26" s="18" t="s">
        <v>11</v>
      </c>
      <c r="C26" s="18" t="s">
        <v>24</v>
      </c>
      <c r="D26" s="18" t="s">
        <v>69</v>
      </c>
      <c r="E26" s="102" t="s">
        <v>70</v>
      </c>
      <c r="F26" s="10">
        <v>10069.74</v>
      </c>
      <c r="G26" s="103" t="s">
        <v>71</v>
      </c>
      <c r="H26" s="32" t="s">
        <v>16</v>
      </c>
    </row>
    <row r="27" spans="1:9" s="64" customFormat="1" ht="26.1" customHeight="1">
      <c r="A27" s="68">
        <v>10</v>
      </c>
      <c r="B27" s="18" t="s">
        <v>11</v>
      </c>
      <c r="C27" s="18" t="s">
        <v>24</v>
      </c>
      <c r="D27" s="18" t="s">
        <v>72</v>
      </c>
      <c r="E27" s="102" t="s">
        <v>73</v>
      </c>
      <c r="F27" s="10">
        <v>10388.790000000001</v>
      </c>
      <c r="G27" s="103" t="s">
        <v>74</v>
      </c>
      <c r="H27" s="32" t="s">
        <v>16</v>
      </c>
    </row>
    <row r="28" spans="1:9" s="2" customFormat="1" ht="26.1" customHeight="1">
      <c r="A28" s="87"/>
      <c r="B28" s="88"/>
      <c r="C28" s="89" t="s">
        <v>75</v>
      </c>
      <c r="D28" s="88"/>
      <c r="E28" s="104"/>
      <c r="F28" s="67">
        <f>SUM(F29:F30)</f>
        <v>95808.4</v>
      </c>
      <c r="G28" s="105"/>
      <c r="H28" s="106"/>
    </row>
    <row r="29" spans="1:9" s="80" customFormat="1" ht="26.1" customHeight="1">
      <c r="A29" s="68">
        <v>1</v>
      </c>
      <c r="B29" s="18" t="s">
        <v>11</v>
      </c>
      <c r="C29" s="97" t="s">
        <v>24</v>
      </c>
      <c r="D29" s="32" t="s">
        <v>76</v>
      </c>
      <c r="E29" s="102" t="s">
        <v>77</v>
      </c>
      <c r="F29" s="10">
        <v>47904.2</v>
      </c>
      <c r="G29" s="75" t="s">
        <v>78</v>
      </c>
      <c r="H29" s="32" t="s">
        <v>16</v>
      </c>
    </row>
    <row r="30" spans="1:9" s="80" customFormat="1" ht="26.1" customHeight="1">
      <c r="A30" s="68">
        <v>2</v>
      </c>
      <c r="B30" s="18" t="s">
        <v>11</v>
      </c>
      <c r="C30" s="97" t="s">
        <v>24</v>
      </c>
      <c r="D30" s="32" t="s">
        <v>79</v>
      </c>
      <c r="E30" s="102" t="s">
        <v>80</v>
      </c>
      <c r="F30" s="10">
        <v>47904.2</v>
      </c>
      <c r="G30" s="32" t="s">
        <v>81</v>
      </c>
      <c r="H30" s="32" t="s">
        <v>16</v>
      </c>
    </row>
    <row r="31" spans="1:9" s="77" customFormat="1" ht="27" customHeight="1">
      <c r="A31" s="87"/>
      <c r="B31" s="88"/>
      <c r="C31" s="89" t="s">
        <v>82</v>
      </c>
      <c r="D31" s="107"/>
      <c r="E31" s="108"/>
      <c r="F31" s="67">
        <f>SUM(F32:F43)</f>
        <v>132311.14000000001</v>
      </c>
      <c r="G31" s="109"/>
      <c r="H31" s="110"/>
    </row>
    <row r="32" spans="1:9" s="65" customFormat="1" ht="38.1" customHeight="1">
      <c r="A32" s="68">
        <v>1</v>
      </c>
      <c r="B32" s="18" t="s">
        <v>11</v>
      </c>
      <c r="C32" s="18" t="s">
        <v>24</v>
      </c>
      <c r="D32" s="32" t="s">
        <v>83</v>
      </c>
      <c r="E32" s="103" t="s">
        <v>84</v>
      </c>
      <c r="F32" s="10">
        <v>3384.89</v>
      </c>
      <c r="G32" s="111" t="s">
        <v>85</v>
      </c>
      <c r="H32" s="32" t="s">
        <v>16</v>
      </c>
      <c r="I32" s="78"/>
    </row>
    <row r="33" spans="1:9" s="65" customFormat="1" ht="38.1" customHeight="1">
      <c r="A33" s="68">
        <v>2</v>
      </c>
      <c r="B33" s="18" t="s">
        <v>11</v>
      </c>
      <c r="C33" s="18" t="s">
        <v>24</v>
      </c>
      <c r="D33" s="32" t="s">
        <v>86</v>
      </c>
      <c r="E33" s="102" t="s">
        <v>87</v>
      </c>
      <c r="F33" s="10">
        <v>3384.89</v>
      </c>
      <c r="G33" s="111" t="s">
        <v>88</v>
      </c>
      <c r="H33" s="32" t="s">
        <v>16</v>
      </c>
      <c r="I33" s="78"/>
    </row>
    <row r="34" spans="1:9" s="65" customFormat="1" ht="38.1" customHeight="1">
      <c r="A34" s="68">
        <v>3</v>
      </c>
      <c r="B34" s="18" t="s">
        <v>11</v>
      </c>
      <c r="C34" s="18" t="s">
        <v>24</v>
      </c>
      <c r="D34" s="32" t="s">
        <v>89</v>
      </c>
      <c r="E34" s="102" t="s">
        <v>90</v>
      </c>
      <c r="F34" s="10">
        <v>3398.46</v>
      </c>
      <c r="G34" s="111" t="s">
        <v>91</v>
      </c>
      <c r="H34" s="32" t="s">
        <v>16</v>
      </c>
      <c r="I34" s="78"/>
    </row>
    <row r="35" spans="1:9" s="65" customFormat="1" ht="38.1" customHeight="1">
      <c r="A35" s="68">
        <v>4</v>
      </c>
      <c r="B35" s="18" t="s">
        <v>11</v>
      </c>
      <c r="C35" s="18" t="s">
        <v>24</v>
      </c>
      <c r="D35" s="32" t="s">
        <v>92</v>
      </c>
      <c r="E35" s="102" t="s">
        <v>93</v>
      </c>
      <c r="F35" s="10">
        <v>3399.72</v>
      </c>
      <c r="G35" s="111" t="s">
        <v>94</v>
      </c>
      <c r="H35" s="32" t="s">
        <v>16</v>
      </c>
      <c r="I35" s="78"/>
    </row>
    <row r="36" spans="1:9" s="65" customFormat="1" ht="38.1" customHeight="1">
      <c r="A36" s="68">
        <v>5</v>
      </c>
      <c r="B36" s="18" t="s">
        <v>11</v>
      </c>
      <c r="C36" s="18" t="s">
        <v>24</v>
      </c>
      <c r="D36" s="32" t="s">
        <v>95</v>
      </c>
      <c r="E36" s="102" t="s">
        <v>96</v>
      </c>
      <c r="F36" s="10">
        <v>13064.58</v>
      </c>
      <c r="G36" s="111" t="s">
        <v>97</v>
      </c>
      <c r="H36" s="32" t="s">
        <v>16</v>
      </c>
      <c r="I36" s="78"/>
    </row>
    <row r="37" spans="1:9" s="65" customFormat="1" ht="38.1" customHeight="1">
      <c r="A37" s="68">
        <v>6</v>
      </c>
      <c r="B37" s="18" t="s">
        <v>11</v>
      </c>
      <c r="C37" s="18" t="s">
        <v>24</v>
      </c>
      <c r="D37" s="32" t="s">
        <v>98</v>
      </c>
      <c r="E37" s="102" t="s">
        <v>99</v>
      </c>
      <c r="F37" s="10">
        <v>9244.2199999999993</v>
      </c>
      <c r="G37" s="111" t="s">
        <v>100</v>
      </c>
      <c r="H37" s="32" t="s">
        <v>16</v>
      </c>
      <c r="I37" s="78"/>
    </row>
    <row r="38" spans="1:9" s="65" customFormat="1" ht="38.1" customHeight="1">
      <c r="A38" s="68">
        <v>7</v>
      </c>
      <c r="B38" s="18" t="s">
        <v>11</v>
      </c>
      <c r="C38" s="18" t="s">
        <v>24</v>
      </c>
      <c r="D38" s="32" t="s">
        <v>101</v>
      </c>
      <c r="E38" s="102" t="s">
        <v>102</v>
      </c>
      <c r="F38" s="10">
        <v>13910.21</v>
      </c>
      <c r="G38" s="111" t="s">
        <v>103</v>
      </c>
      <c r="H38" s="32" t="s">
        <v>16</v>
      </c>
      <c r="I38" s="78"/>
    </row>
    <row r="39" spans="1:9" s="65" customFormat="1" ht="38.1" customHeight="1">
      <c r="A39" s="68">
        <v>8</v>
      </c>
      <c r="B39" s="18" t="s">
        <v>11</v>
      </c>
      <c r="C39" s="18" t="s">
        <v>24</v>
      </c>
      <c r="D39" s="32" t="s">
        <v>104</v>
      </c>
      <c r="E39" s="102" t="s">
        <v>105</v>
      </c>
      <c r="F39" s="10">
        <v>13910.21</v>
      </c>
      <c r="G39" s="111" t="s">
        <v>106</v>
      </c>
      <c r="H39" s="32" t="s">
        <v>16</v>
      </c>
      <c r="I39" s="78"/>
    </row>
    <row r="40" spans="1:9" s="65" customFormat="1" ht="26.1" customHeight="1">
      <c r="A40" s="68">
        <v>9</v>
      </c>
      <c r="B40" s="18" t="s">
        <v>11</v>
      </c>
      <c r="C40" s="18" t="s">
        <v>24</v>
      </c>
      <c r="D40" s="32" t="s">
        <v>107</v>
      </c>
      <c r="E40" s="102" t="s">
        <v>108</v>
      </c>
      <c r="F40" s="10">
        <v>17593.7</v>
      </c>
      <c r="G40" s="111" t="s">
        <v>109</v>
      </c>
      <c r="H40" s="32" t="s">
        <v>16</v>
      </c>
      <c r="I40" s="78"/>
    </row>
    <row r="41" spans="1:9" s="65" customFormat="1" ht="26.1" customHeight="1">
      <c r="A41" s="68">
        <v>10</v>
      </c>
      <c r="B41" s="18" t="s">
        <v>11</v>
      </c>
      <c r="C41" s="18" t="s">
        <v>24</v>
      </c>
      <c r="D41" s="32" t="s">
        <v>110</v>
      </c>
      <c r="E41" s="102" t="s">
        <v>111</v>
      </c>
      <c r="F41" s="10">
        <v>17593.7</v>
      </c>
      <c r="G41" s="111" t="s">
        <v>112</v>
      </c>
      <c r="H41" s="32" t="s">
        <v>16</v>
      </c>
      <c r="I41" s="78"/>
    </row>
    <row r="42" spans="1:9" s="65" customFormat="1" ht="26.1" customHeight="1">
      <c r="A42" s="68">
        <v>11</v>
      </c>
      <c r="B42" s="18" t="s">
        <v>11</v>
      </c>
      <c r="C42" s="18" t="s">
        <v>24</v>
      </c>
      <c r="D42" s="32" t="s">
        <v>113</v>
      </c>
      <c r="E42" s="102" t="s">
        <v>114</v>
      </c>
      <c r="F42" s="10">
        <v>16713.28</v>
      </c>
      <c r="G42" s="111" t="s">
        <v>115</v>
      </c>
      <c r="H42" s="32" t="s">
        <v>16</v>
      </c>
      <c r="I42" s="78"/>
    </row>
    <row r="43" spans="1:9" s="65" customFormat="1" ht="26.1" customHeight="1">
      <c r="A43" s="68">
        <v>12</v>
      </c>
      <c r="B43" s="18" t="s">
        <v>11</v>
      </c>
      <c r="C43" s="18" t="s">
        <v>24</v>
      </c>
      <c r="D43" s="32" t="s">
        <v>116</v>
      </c>
      <c r="E43" s="102" t="s">
        <v>117</v>
      </c>
      <c r="F43" s="10">
        <v>16713.28</v>
      </c>
      <c r="G43" s="111" t="s">
        <v>118</v>
      </c>
      <c r="H43" s="32" t="s">
        <v>16</v>
      </c>
      <c r="I43" s="78"/>
    </row>
    <row r="44" spans="1:9" s="1" customFormat="1" ht="24.95" customHeight="1">
      <c r="A44" s="6"/>
      <c r="B44" s="88"/>
      <c r="C44" s="89" t="s">
        <v>119</v>
      </c>
      <c r="D44" s="11"/>
      <c r="E44" s="9"/>
      <c r="F44" s="56">
        <f>SUM(F45:F65)</f>
        <v>239513.25</v>
      </c>
      <c r="G44" s="11"/>
      <c r="H44" s="11"/>
    </row>
    <row r="45" spans="1:9" s="78" customFormat="1" ht="26.1" customHeight="1">
      <c r="A45" s="35">
        <v>1</v>
      </c>
      <c r="B45" s="18" t="s">
        <v>11</v>
      </c>
      <c r="C45" s="18" t="s">
        <v>24</v>
      </c>
      <c r="D45" s="112" t="s">
        <v>120</v>
      </c>
      <c r="E45" s="113" t="s">
        <v>121</v>
      </c>
      <c r="F45" s="114">
        <v>18338.740000000002</v>
      </c>
      <c r="G45" s="32" t="s">
        <v>122</v>
      </c>
      <c r="H45" s="32" t="s">
        <v>16</v>
      </c>
    </row>
    <row r="46" spans="1:9" s="78" customFormat="1" ht="26.1" customHeight="1">
      <c r="A46" s="35">
        <v>2</v>
      </c>
      <c r="B46" s="18" t="s">
        <v>11</v>
      </c>
      <c r="C46" s="18" t="s">
        <v>24</v>
      </c>
      <c r="D46" s="112" t="s">
        <v>123</v>
      </c>
      <c r="E46" s="113" t="s">
        <v>124</v>
      </c>
      <c r="F46" s="114">
        <v>18338.740000000002</v>
      </c>
      <c r="G46" s="32" t="s">
        <v>125</v>
      </c>
      <c r="H46" s="32" t="s">
        <v>16</v>
      </c>
    </row>
    <row r="47" spans="1:9" s="78" customFormat="1" ht="26.1" customHeight="1">
      <c r="A47" s="35">
        <v>3</v>
      </c>
      <c r="B47" s="18" t="s">
        <v>11</v>
      </c>
      <c r="C47" s="18" t="s">
        <v>24</v>
      </c>
      <c r="D47" s="112" t="s">
        <v>126</v>
      </c>
      <c r="E47" s="113" t="s">
        <v>127</v>
      </c>
      <c r="F47" s="114">
        <v>18338.740000000002</v>
      </c>
      <c r="G47" s="32" t="s">
        <v>128</v>
      </c>
      <c r="H47" s="32" t="s">
        <v>16</v>
      </c>
    </row>
    <row r="48" spans="1:9" s="78" customFormat="1" ht="26.1" customHeight="1">
      <c r="A48" s="35">
        <v>4</v>
      </c>
      <c r="B48" s="18" t="s">
        <v>11</v>
      </c>
      <c r="C48" s="18" t="s">
        <v>24</v>
      </c>
      <c r="D48" s="112" t="s">
        <v>129</v>
      </c>
      <c r="E48" s="113" t="s">
        <v>130</v>
      </c>
      <c r="F48" s="114">
        <v>20522.349999999999</v>
      </c>
      <c r="G48" s="32" t="s">
        <v>131</v>
      </c>
      <c r="H48" s="32" t="s">
        <v>16</v>
      </c>
    </row>
    <row r="49" spans="1:8" s="78" customFormat="1" ht="26.1" customHeight="1">
      <c r="A49" s="35">
        <v>5</v>
      </c>
      <c r="B49" s="18" t="s">
        <v>11</v>
      </c>
      <c r="C49" s="18" t="s">
        <v>24</v>
      </c>
      <c r="D49" s="112" t="s">
        <v>132</v>
      </c>
      <c r="E49" s="113" t="s">
        <v>133</v>
      </c>
      <c r="F49" s="114">
        <v>20522.349999999999</v>
      </c>
      <c r="G49" s="32" t="s">
        <v>134</v>
      </c>
      <c r="H49" s="32" t="s">
        <v>16</v>
      </c>
    </row>
    <row r="50" spans="1:8" s="78" customFormat="1" ht="26.1" customHeight="1">
      <c r="A50" s="35">
        <v>6</v>
      </c>
      <c r="B50" s="18" t="s">
        <v>11</v>
      </c>
      <c r="C50" s="18" t="s">
        <v>24</v>
      </c>
      <c r="D50" s="112" t="s">
        <v>135</v>
      </c>
      <c r="E50" s="113" t="s">
        <v>136</v>
      </c>
      <c r="F50" s="114">
        <v>18336.57</v>
      </c>
      <c r="G50" s="32" t="s">
        <v>137</v>
      </c>
      <c r="H50" s="32" t="s">
        <v>16</v>
      </c>
    </row>
    <row r="51" spans="1:8" s="78" customFormat="1" ht="26.1" customHeight="1">
      <c r="A51" s="35">
        <v>7</v>
      </c>
      <c r="B51" s="18" t="s">
        <v>11</v>
      </c>
      <c r="C51" s="18" t="s">
        <v>24</v>
      </c>
      <c r="D51" s="112" t="s">
        <v>138</v>
      </c>
      <c r="E51" s="113" t="s">
        <v>139</v>
      </c>
      <c r="F51" s="114">
        <v>18338.740000000002</v>
      </c>
      <c r="G51" s="32" t="s">
        <v>140</v>
      </c>
      <c r="H51" s="32" t="s">
        <v>16</v>
      </c>
    </row>
    <row r="52" spans="1:8" s="78" customFormat="1" ht="26.1" customHeight="1">
      <c r="A52" s="35">
        <v>8</v>
      </c>
      <c r="B52" s="18" t="s">
        <v>11</v>
      </c>
      <c r="C52" s="18" t="s">
        <v>24</v>
      </c>
      <c r="D52" s="112" t="s">
        <v>141</v>
      </c>
      <c r="E52" s="113" t="s">
        <v>142</v>
      </c>
      <c r="F52" s="114">
        <v>18338.740000000002</v>
      </c>
      <c r="G52" s="32" t="s">
        <v>143</v>
      </c>
      <c r="H52" s="32" t="s">
        <v>16</v>
      </c>
    </row>
    <row r="53" spans="1:8" s="78" customFormat="1" ht="26.1" customHeight="1">
      <c r="A53" s="35">
        <v>9</v>
      </c>
      <c r="B53" s="18" t="s">
        <v>11</v>
      </c>
      <c r="C53" s="18" t="s">
        <v>24</v>
      </c>
      <c r="D53" s="112" t="s">
        <v>144</v>
      </c>
      <c r="E53" s="113" t="s">
        <v>145</v>
      </c>
      <c r="F53" s="114">
        <v>85.12</v>
      </c>
      <c r="G53" s="32" t="s">
        <v>146</v>
      </c>
      <c r="H53" s="32" t="s">
        <v>16</v>
      </c>
    </row>
    <row r="54" spans="1:8" s="78" customFormat="1" ht="26.1" customHeight="1">
      <c r="A54" s="35">
        <v>10</v>
      </c>
      <c r="B54" s="18" t="s">
        <v>11</v>
      </c>
      <c r="C54" s="18" t="s">
        <v>24</v>
      </c>
      <c r="D54" s="112" t="s">
        <v>147</v>
      </c>
      <c r="E54" s="113" t="s">
        <v>148</v>
      </c>
      <c r="F54" s="114">
        <v>85.12</v>
      </c>
      <c r="G54" s="32" t="s">
        <v>149</v>
      </c>
      <c r="H54" s="32" t="s">
        <v>16</v>
      </c>
    </row>
    <row r="55" spans="1:8" s="78" customFormat="1" ht="26.1" customHeight="1">
      <c r="A55" s="35">
        <v>11</v>
      </c>
      <c r="B55" s="18" t="s">
        <v>11</v>
      </c>
      <c r="C55" s="18" t="s">
        <v>24</v>
      </c>
      <c r="D55" s="115" t="s">
        <v>150</v>
      </c>
      <c r="E55" s="113" t="s">
        <v>151</v>
      </c>
      <c r="F55" s="114">
        <v>6224.46</v>
      </c>
      <c r="G55" s="32" t="s">
        <v>152</v>
      </c>
      <c r="H55" s="32" t="s">
        <v>16</v>
      </c>
    </row>
    <row r="56" spans="1:8" s="78" customFormat="1" ht="26.1" customHeight="1">
      <c r="A56" s="35">
        <v>12</v>
      </c>
      <c r="B56" s="18" t="s">
        <v>11</v>
      </c>
      <c r="C56" s="18" t="s">
        <v>24</v>
      </c>
      <c r="D56" s="115" t="s">
        <v>153</v>
      </c>
      <c r="E56" s="113" t="s">
        <v>154</v>
      </c>
      <c r="F56" s="114">
        <v>6224.46</v>
      </c>
      <c r="G56" s="32" t="s">
        <v>155</v>
      </c>
      <c r="H56" s="32" t="s">
        <v>16</v>
      </c>
    </row>
    <row r="57" spans="1:8" s="78" customFormat="1" ht="26.1" customHeight="1">
      <c r="A57" s="35">
        <v>13</v>
      </c>
      <c r="B57" s="18" t="s">
        <v>11</v>
      </c>
      <c r="C57" s="18" t="s">
        <v>24</v>
      </c>
      <c r="D57" s="115" t="s">
        <v>156</v>
      </c>
      <c r="E57" s="113" t="s">
        <v>157</v>
      </c>
      <c r="F57" s="114">
        <v>6224.46</v>
      </c>
      <c r="G57" s="32" t="s">
        <v>158</v>
      </c>
      <c r="H57" s="32" t="s">
        <v>16</v>
      </c>
    </row>
    <row r="58" spans="1:8" s="78" customFormat="1" ht="26.1" customHeight="1">
      <c r="A58" s="35">
        <v>14</v>
      </c>
      <c r="B58" s="18" t="s">
        <v>11</v>
      </c>
      <c r="C58" s="18" t="s">
        <v>24</v>
      </c>
      <c r="D58" s="115" t="s">
        <v>159</v>
      </c>
      <c r="E58" s="113" t="s">
        <v>160</v>
      </c>
      <c r="F58" s="114">
        <v>11537.23</v>
      </c>
      <c r="G58" s="32" t="s">
        <v>161</v>
      </c>
      <c r="H58" s="32" t="s">
        <v>16</v>
      </c>
    </row>
    <row r="59" spans="1:8" s="78" customFormat="1" ht="26.1" customHeight="1">
      <c r="A59" s="35">
        <v>15</v>
      </c>
      <c r="B59" s="18" t="s">
        <v>11</v>
      </c>
      <c r="C59" s="18" t="s">
        <v>24</v>
      </c>
      <c r="D59" s="115" t="s">
        <v>162</v>
      </c>
      <c r="E59" s="113" t="s">
        <v>163</v>
      </c>
      <c r="F59" s="114">
        <v>11537.23</v>
      </c>
      <c r="G59" s="32" t="s">
        <v>164</v>
      </c>
      <c r="H59" s="32" t="s">
        <v>16</v>
      </c>
    </row>
    <row r="60" spans="1:8" s="78" customFormat="1" ht="26.1" customHeight="1">
      <c r="A60" s="35">
        <v>16</v>
      </c>
      <c r="B60" s="18" t="s">
        <v>11</v>
      </c>
      <c r="C60" s="18" t="s">
        <v>24</v>
      </c>
      <c r="D60" s="115" t="s">
        <v>165</v>
      </c>
      <c r="E60" s="113" t="s">
        <v>166</v>
      </c>
      <c r="F60" s="114">
        <v>11537.23</v>
      </c>
      <c r="G60" s="32" t="s">
        <v>167</v>
      </c>
      <c r="H60" s="32" t="s">
        <v>16</v>
      </c>
    </row>
    <row r="61" spans="1:8" s="78" customFormat="1" ht="26.1" customHeight="1">
      <c r="A61" s="35">
        <v>17</v>
      </c>
      <c r="B61" s="18" t="s">
        <v>11</v>
      </c>
      <c r="C61" s="18" t="s">
        <v>24</v>
      </c>
      <c r="D61" s="115" t="s">
        <v>168</v>
      </c>
      <c r="E61" s="113" t="s">
        <v>169</v>
      </c>
      <c r="F61" s="114">
        <v>11537.23</v>
      </c>
      <c r="G61" s="32" t="s">
        <v>170</v>
      </c>
      <c r="H61" s="32" t="s">
        <v>16</v>
      </c>
    </row>
    <row r="62" spans="1:8" s="78" customFormat="1" ht="26.1" customHeight="1">
      <c r="A62" s="35">
        <v>18</v>
      </c>
      <c r="B62" s="18" t="s">
        <v>11</v>
      </c>
      <c r="C62" s="18" t="s">
        <v>24</v>
      </c>
      <c r="D62" s="115" t="s">
        <v>171</v>
      </c>
      <c r="E62" s="113" t="s">
        <v>172</v>
      </c>
      <c r="F62" s="114">
        <v>11537.23</v>
      </c>
      <c r="G62" s="32" t="s">
        <v>173</v>
      </c>
      <c r="H62" s="32" t="s">
        <v>16</v>
      </c>
    </row>
    <row r="63" spans="1:8" s="78" customFormat="1" ht="26.1" customHeight="1">
      <c r="A63" s="35">
        <v>19</v>
      </c>
      <c r="B63" s="18" t="s">
        <v>11</v>
      </c>
      <c r="C63" s="18" t="s">
        <v>24</v>
      </c>
      <c r="D63" s="115" t="s">
        <v>174</v>
      </c>
      <c r="E63" s="113" t="s">
        <v>175</v>
      </c>
      <c r="F63" s="114">
        <v>11537.23</v>
      </c>
      <c r="G63" s="32" t="s">
        <v>176</v>
      </c>
      <c r="H63" s="32" t="s">
        <v>16</v>
      </c>
    </row>
    <row r="64" spans="1:8" s="78" customFormat="1" ht="26.1" customHeight="1">
      <c r="A64" s="35">
        <v>20</v>
      </c>
      <c r="B64" s="18" t="s">
        <v>11</v>
      </c>
      <c r="C64" s="18" t="s">
        <v>24</v>
      </c>
      <c r="D64" s="115" t="s">
        <v>177</v>
      </c>
      <c r="E64" s="113" t="s">
        <v>178</v>
      </c>
      <c r="F64" s="114">
        <v>286.16000000000003</v>
      </c>
      <c r="G64" s="32" t="s">
        <v>179</v>
      </c>
      <c r="H64" s="32" t="s">
        <v>16</v>
      </c>
    </row>
    <row r="65" spans="1:9" s="78" customFormat="1" ht="26.1" customHeight="1">
      <c r="A65" s="35">
        <v>21</v>
      </c>
      <c r="B65" s="18" t="s">
        <v>11</v>
      </c>
      <c r="C65" s="18" t="s">
        <v>24</v>
      </c>
      <c r="D65" s="115" t="s">
        <v>180</v>
      </c>
      <c r="E65" s="113" t="s">
        <v>181</v>
      </c>
      <c r="F65" s="114">
        <v>85.12</v>
      </c>
      <c r="G65" s="32" t="s">
        <v>182</v>
      </c>
      <c r="H65" s="32" t="s">
        <v>16</v>
      </c>
    </row>
    <row r="66" spans="1:9" ht="26.1" customHeight="1">
      <c r="A66" s="116"/>
      <c r="B66" s="31"/>
      <c r="C66" s="7" t="s">
        <v>183</v>
      </c>
      <c r="D66" s="117"/>
      <c r="E66" s="29" t="s">
        <v>184</v>
      </c>
      <c r="F66" s="66">
        <f>SUM(F69,F67,F76,F80,F101,F111,F120,F129,F140)</f>
        <v>758366.36</v>
      </c>
      <c r="G66" s="14"/>
      <c r="H66" s="14"/>
    </row>
    <row r="67" spans="1:9" ht="26.1" customHeight="1">
      <c r="A67" s="116"/>
      <c r="B67" s="31"/>
      <c r="C67" s="7" t="s">
        <v>185</v>
      </c>
      <c r="D67" s="117"/>
      <c r="E67" s="14"/>
      <c r="F67" s="67">
        <v>17685.14</v>
      </c>
      <c r="G67" s="14"/>
      <c r="H67" s="14"/>
    </row>
    <row r="68" spans="1:9" s="65" customFormat="1" ht="38.1" customHeight="1">
      <c r="A68" s="68">
        <v>1</v>
      </c>
      <c r="B68" s="18" t="s">
        <v>11</v>
      </c>
      <c r="C68" s="115" t="s">
        <v>186</v>
      </c>
      <c r="D68" s="32" t="s">
        <v>187</v>
      </c>
      <c r="E68" s="118" t="s">
        <v>188</v>
      </c>
      <c r="F68" s="10">
        <v>17685.14</v>
      </c>
      <c r="G68" s="119" t="s">
        <v>189</v>
      </c>
      <c r="H68" s="32" t="s">
        <v>16</v>
      </c>
      <c r="I68" s="138"/>
    </row>
    <row r="69" spans="1:9" s="65" customFormat="1" ht="29.1" customHeight="1">
      <c r="A69" s="68"/>
      <c r="B69" s="71"/>
      <c r="C69" s="120" t="s">
        <v>190</v>
      </c>
      <c r="D69" s="32"/>
      <c r="E69" s="73"/>
      <c r="F69" s="67">
        <f>SUM(F70:F75)</f>
        <v>117862.56</v>
      </c>
      <c r="G69" s="73"/>
      <c r="H69" s="73"/>
      <c r="I69" s="78"/>
    </row>
    <row r="70" spans="1:9" s="65" customFormat="1" ht="26.1" customHeight="1">
      <c r="A70" s="68">
        <v>1</v>
      </c>
      <c r="B70" s="18" t="s">
        <v>11</v>
      </c>
      <c r="C70" s="115" t="s">
        <v>186</v>
      </c>
      <c r="D70" s="32" t="s">
        <v>191</v>
      </c>
      <c r="E70" s="118" t="s">
        <v>192</v>
      </c>
      <c r="F70" s="12">
        <v>7082.38</v>
      </c>
      <c r="G70" s="121" t="s">
        <v>193</v>
      </c>
      <c r="H70" s="32" t="s">
        <v>16</v>
      </c>
      <c r="I70" s="78"/>
    </row>
    <row r="71" spans="1:9" s="65" customFormat="1" ht="26.1" customHeight="1">
      <c r="A71" s="68">
        <v>2</v>
      </c>
      <c r="B71" s="18" t="s">
        <v>11</v>
      </c>
      <c r="C71" s="115" t="s">
        <v>186</v>
      </c>
      <c r="D71" s="32" t="s">
        <v>194</v>
      </c>
      <c r="E71" s="122" t="s">
        <v>195</v>
      </c>
      <c r="F71" s="12">
        <v>7083.38</v>
      </c>
      <c r="G71" s="121" t="s">
        <v>196</v>
      </c>
      <c r="H71" s="32" t="s">
        <v>16</v>
      </c>
      <c r="I71" s="78"/>
    </row>
    <row r="72" spans="1:9" s="65" customFormat="1" ht="26.1" customHeight="1">
      <c r="A72" s="68">
        <v>3</v>
      </c>
      <c r="B72" s="18" t="s">
        <v>11</v>
      </c>
      <c r="C72" s="115" t="s">
        <v>186</v>
      </c>
      <c r="D72" s="32" t="s">
        <v>197</v>
      </c>
      <c r="E72" s="122" t="s">
        <v>198</v>
      </c>
      <c r="F72" s="12">
        <v>25924.2</v>
      </c>
      <c r="G72" s="121" t="s">
        <v>199</v>
      </c>
      <c r="H72" s="32" t="s">
        <v>16</v>
      </c>
      <c r="I72" s="78"/>
    </row>
    <row r="73" spans="1:9" s="65" customFormat="1" ht="26.1" customHeight="1">
      <c r="A73" s="68">
        <v>4</v>
      </c>
      <c r="B73" s="18" t="s">
        <v>11</v>
      </c>
      <c r="C73" s="115" t="s">
        <v>186</v>
      </c>
      <c r="D73" s="32" t="s">
        <v>200</v>
      </c>
      <c r="E73" s="122" t="s">
        <v>201</v>
      </c>
      <c r="F73" s="12">
        <v>25924.2</v>
      </c>
      <c r="G73" s="121" t="s">
        <v>202</v>
      </c>
      <c r="H73" s="32" t="s">
        <v>16</v>
      </c>
      <c r="I73" s="78"/>
    </row>
    <row r="74" spans="1:9" s="65" customFormat="1" ht="26.1" customHeight="1">
      <c r="A74" s="68">
        <v>5</v>
      </c>
      <c r="B74" s="18" t="s">
        <v>11</v>
      </c>
      <c r="C74" s="115" t="s">
        <v>186</v>
      </c>
      <c r="D74" s="32" t="s">
        <v>203</v>
      </c>
      <c r="E74" s="122" t="s">
        <v>204</v>
      </c>
      <c r="F74" s="12">
        <v>25924.2</v>
      </c>
      <c r="G74" s="121" t="s">
        <v>205</v>
      </c>
      <c r="H74" s="32" t="s">
        <v>16</v>
      </c>
      <c r="I74" s="78"/>
    </row>
    <row r="75" spans="1:9" s="65" customFormat="1" ht="26.1" customHeight="1">
      <c r="A75" s="68">
        <v>6</v>
      </c>
      <c r="B75" s="18" t="s">
        <v>11</v>
      </c>
      <c r="C75" s="115" t="s">
        <v>186</v>
      </c>
      <c r="D75" s="32" t="s">
        <v>206</v>
      </c>
      <c r="E75" s="122" t="s">
        <v>207</v>
      </c>
      <c r="F75" s="12">
        <v>25924.2</v>
      </c>
      <c r="G75" s="121" t="s">
        <v>208</v>
      </c>
      <c r="H75" s="32" t="s">
        <v>16</v>
      </c>
      <c r="I75" s="78"/>
    </row>
    <row r="76" spans="1:9" ht="26.1" customHeight="1">
      <c r="A76" s="116"/>
      <c r="B76" s="31"/>
      <c r="C76" s="89" t="s">
        <v>209</v>
      </c>
      <c r="D76" s="75"/>
      <c r="E76" s="14"/>
      <c r="F76" s="34">
        <f>SUM(F77:F79)</f>
        <v>20839.96</v>
      </c>
      <c r="G76" s="14"/>
      <c r="H76" s="14"/>
    </row>
    <row r="77" spans="1:9" s="81" customFormat="1" ht="26.1" customHeight="1">
      <c r="A77" s="68">
        <v>1</v>
      </c>
      <c r="B77" s="18" t="s">
        <v>11</v>
      </c>
      <c r="C77" s="115" t="s">
        <v>186</v>
      </c>
      <c r="D77" s="32" t="s">
        <v>210</v>
      </c>
      <c r="E77" s="123" t="s">
        <v>211</v>
      </c>
      <c r="F77" s="12">
        <v>7428.72</v>
      </c>
      <c r="G77" s="121" t="s">
        <v>212</v>
      </c>
      <c r="H77" s="32" t="s">
        <v>16</v>
      </c>
      <c r="I77" s="80"/>
    </row>
    <row r="78" spans="1:9" s="81" customFormat="1" ht="26.1" customHeight="1">
      <c r="A78" s="68">
        <v>2</v>
      </c>
      <c r="B78" s="18" t="s">
        <v>11</v>
      </c>
      <c r="C78" s="115" t="s">
        <v>186</v>
      </c>
      <c r="D78" s="32" t="s">
        <v>213</v>
      </c>
      <c r="E78" s="123" t="s">
        <v>214</v>
      </c>
      <c r="F78" s="12">
        <v>6705.62</v>
      </c>
      <c r="G78" s="121" t="s">
        <v>215</v>
      </c>
      <c r="H78" s="32" t="s">
        <v>16</v>
      </c>
      <c r="I78" s="80"/>
    </row>
    <row r="79" spans="1:9" s="81" customFormat="1" ht="26.1" customHeight="1">
      <c r="A79" s="68">
        <v>3</v>
      </c>
      <c r="B79" s="18" t="s">
        <v>11</v>
      </c>
      <c r="C79" s="115" t="s">
        <v>186</v>
      </c>
      <c r="D79" s="32" t="s">
        <v>216</v>
      </c>
      <c r="E79" s="123" t="s">
        <v>217</v>
      </c>
      <c r="F79" s="12">
        <v>6705.62</v>
      </c>
      <c r="G79" s="121" t="s">
        <v>218</v>
      </c>
      <c r="H79" s="32" t="s">
        <v>16</v>
      </c>
      <c r="I79" s="80"/>
    </row>
    <row r="80" spans="1:9" ht="26.1" customHeight="1">
      <c r="A80" s="31"/>
      <c r="B80" s="31"/>
      <c r="C80" s="89" t="s">
        <v>219</v>
      </c>
      <c r="D80" s="117"/>
      <c r="E80" s="14"/>
      <c r="F80" s="23">
        <f>SUM(F81,F94)</f>
        <v>124069.84</v>
      </c>
      <c r="G80" s="14"/>
      <c r="H80" s="14"/>
    </row>
    <row r="81" spans="1:10" ht="26.1" customHeight="1">
      <c r="A81" s="31"/>
      <c r="B81" s="31"/>
      <c r="C81" s="7"/>
      <c r="D81" s="117"/>
      <c r="E81" s="14"/>
      <c r="F81" s="34">
        <f>SUM(F82:F93)</f>
        <v>74007.55</v>
      </c>
      <c r="G81" s="14"/>
      <c r="H81" s="14"/>
    </row>
    <row r="82" spans="1:10" s="65" customFormat="1" ht="26.1" customHeight="1">
      <c r="A82" s="71">
        <v>1</v>
      </c>
      <c r="B82" s="18" t="s">
        <v>11</v>
      </c>
      <c r="C82" s="115" t="s">
        <v>186</v>
      </c>
      <c r="D82" s="32" t="s">
        <v>220</v>
      </c>
      <c r="E82" s="124" t="s">
        <v>221</v>
      </c>
      <c r="F82" s="12">
        <v>6350.65</v>
      </c>
      <c r="G82" s="125" t="s">
        <v>222</v>
      </c>
      <c r="H82" s="32" t="s">
        <v>16</v>
      </c>
      <c r="I82" s="78"/>
    </row>
    <row r="83" spans="1:10" s="65" customFormat="1" ht="26.1" customHeight="1">
      <c r="A83" s="71">
        <v>2</v>
      </c>
      <c r="B83" s="18" t="s">
        <v>11</v>
      </c>
      <c r="C83" s="115" t="s">
        <v>186</v>
      </c>
      <c r="D83" s="32" t="s">
        <v>223</v>
      </c>
      <c r="E83" s="124" t="s">
        <v>224</v>
      </c>
      <c r="F83" s="12">
        <v>6712.19</v>
      </c>
      <c r="G83" s="125" t="s">
        <v>225</v>
      </c>
      <c r="H83" s="32" t="s">
        <v>16</v>
      </c>
      <c r="I83" s="78"/>
    </row>
    <row r="84" spans="1:10" s="65" customFormat="1" ht="26.1" customHeight="1">
      <c r="A84" s="71">
        <v>3</v>
      </c>
      <c r="B84" s="18" t="s">
        <v>11</v>
      </c>
      <c r="C84" s="115" t="s">
        <v>186</v>
      </c>
      <c r="D84" s="32" t="s">
        <v>226</v>
      </c>
      <c r="E84" s="124" t="s">
        <v>227</v>
      </c>
      <c r="F84" s="12">
        <v>7073.74</v>
      </c>
      <c r="G84" s="125" t="s">
        <v>228</v>
      </c>
      <c r="H84" s="32" t="s">
        <v>16</v>
      </c>
      <c r="I84" s="78"/>
    </row>
    <row r="85" spans="1:10" s="65" customFormat="1" ht="26.1" customHeight="1">
      <c r="A85" s="71">
        <v>4</v>
      </c>
      <c r="B85" s="18" t="s">
        <v>11</v>
      </c>
      <c r="C85" s="115" t="s">
        <v>186</v>
      </c>
      <c r="D85" s="32" t="s">
        <v>229</v>
      </c>
      <c r="E85" s="123" t="s">
        <v>230</v>
      </c>
      <c r="F85" s="12">
        <v>4651.47</v>
      </c>
      <c r="G85" s="126" t="s">
        <v>231</v>
      </c>
      <c r="H85" s="32" t="s">
        <v>16</v>
      </c>
      <c r="I85" s="78"/>
    </row>
    <row r="86" spans="1:10" s="65" customFormat="1" ht="26.1" customHeight="1">
      <c r="A86" s="71">
        <v>5</v>
      </c>
      <c r="B86" s="18" t="s">
        <v>11</v>
      </c>
      <c r="C86" s="115" t="s">
        <v>186</v>
      </c>
      <c r="D86" s="32" t="s">
        <v>232</v>
      </c>
      <c r="E86" s="124" t="s">
        <v>233</v>
      </c>
      <c r="F86" s="12">
        <v>4420.62</v>
      </c>
      <c r="G86" s="125" t="s">
        <v>234</v>
      </c>
      <c r="H86" s="32" t="s">
        <v>16</v>
      </c>
      <c r="I86" s="78"/>
    </row>
    <row r="87" spans="1:10" s="65" customFormat="1" ht="26.1" customHeight="1">
      <c r="A87" s="71">
        <v>6</v>
      </c>
      <c r="B87" s="18" t="s">
        <v>11</v>
      </c>
      <c r="C87" s="115" t="s">
        <v>186</v>
      </c>
      <c r="D87" s="32" t="s">
        <v>235</v>
      </c>
      <c r="E87" s="124" t="s">
        <v>236</v>
      </c>
      <c r="F87" s="12">
        <v>4025.56</v>
      </c>
      <c r="G87" s="125" t="s">
        <v>237</v>
      </c>
      <c r="H87" s="32" t="s">
        <v>16</v>
      </c>
      <c r="I87" s="78"/>
    </row>
    <row r="88" spans="1:10" s="65" customFormat="1" ht="26.1" customHeight="1">
      <c r="A88" s="71">
        <v>7</v>
      </c>
      <c r="B88" s="18" t="s">
        <v>11</v>
      </c>
      <c r="C88" s="115" t="s">
        <v>186</v>
      </c>
      <c r="D88" s="32" t="s">
        <v>238</v>
      </c>
      <c r="E88" s="124" t="s">
        <v>239</v>
      </c>
      <c r="F88" s="12">
        <v>6669.76</v>
      </c>
      <c r="G88" s="125" t="s">
        <v>240</v>
      </c>
      <c r="H88" s="32" t="s">
        <v>16</v>
      </c>
      <c r="I88" s="78"/>
    </row>
    <row r="89" spans="1:10" s="65" customFormat="1" ht="26.1" customHeight="1">
      <c r="A89" s="71">
        <v>8</v>
      </c>
      <c r="B89" s="18" t="s">
        <v>11</v>
      </c>
      <c r="C89" s="115" t="s">
        <v>186</v>
      </c>
      <c r="D89" s="32" t="s">
        <v>241</v>
      </c>
      <c r="E89" s="124" t="s">
        <v>242</v>
      </c>
      <c r="F89" s="12">
        <v>6669.76</v>
      </c>
      <c r="G89" s="125" t="s">
        <v>243</v>
      </c>
      <c r="H89" s="32" t="s">
        <v>16</v>
      </c>
      <c r="I89" s="78"/>
    </row>
    <row r="90" spans="1:10" s="65" customFormat="1" ht="26.1" customHeight="1">
      <c r="A90" s="71">
        <v>9</v>
      </c>
      <c r="B90" s="18" t="s">
        <v>11</v>
      </c>
      <c r="C90" s="115" t="s">
        <v>186</v>
      </c>
      <c r="D90" s="32" t="s">
        <v>244</v>
      </c>
      <c r="E90" s="124" t="s">
        <v>245</v>
      </c>
      <c r="F90" s="12">
        <v>6208.53</v>
      </c>
      <c r="G90" s="125" t="s">
        <v>246</v>
      </c>
      <c r="H90" s="32" t="s">
        <v>16</v>
      </c>
      <c r="I90" s="78"/>
    </row>
    <row r="91" spans="1:10" s="65" customFormat="1" ht="26.1" customHeight="1">
      <c r="A91" s="71">
        <v>10</v>
      </c>
      <c r="B91" s="18" t="s">
        <v>11</v>
      </c>
      <c r="C91" s="115" t="s">
        <v>186</v>
      </c>
      <c r="D91" s="32" t="s">
        <v>247</v>
      </c>
      <c r="E91" s="124" t="s">
        <v>248</v>
      </c>
      <c r="F91" s="12">
        <v>7077.79</v>
      </c>
      <c r="G91" s="125" t="s">
        <v>249</v>
      </c>
      <c r="H91" s="32" t="s">
        <v>16</v>
      </c>
      <c r="I91" s="78"/>
    </row>
    <row r="92" spans="1:10" s="65" customFormat="1" ht="26.1" customHeight="1">
      <c r="A92" s="71">
        <v>11</v>
      </c>
      <c r="B92" s="18" t="s">
        <v>11</v>
      </c>
      <c r="C92" s="115" t="s">
        <v>186</v>
      </c>
      <c r="D92" s="32" t="s">
        <v>250</v>
      </c>
      <c r="E92" s="124" t="s">
        <v>251</v>
      </c>
      <c r="F92" s="12">
        <v>7073.74</v>
      </c>
      <c r="G92" s="125" t="s">
        <v>252</v>
      </c>
      <c r="H92" s="32" t="s">
        <v>16</v>
      </c>
      <c r="I92" s="78"/>
    </row>
    <row r="93" spans="1:10" s="65" customFormat="1" ht="26.1" customHeight="1">
      <c r="A93" s="71">
        <v>12</v>
      </c>
      <c r="B93" s="18" t="s">
        <v>11</v>
      </c>
      <c r="C93" s="115" t="s">
        <v>186</v>
      </c>
      <c r="D93" s="32" t="s">
        <v>253</v>
      </c>
      <c r="E93" s="124" t="s">
        <v>254</v>
      </c>
      <c r="F93" s="12">
        <v>7073.74</v>
      </c>
      <c r="G93" s="125" t="s">
        <v>255</v>
      </c>
      <c r="H93" s="32" t="s">
        <v>16</v>
      </c>
      <c r="I93" s="78"/>
      <c r="J93" s="139"/>
    </row>
    <row r="94" spans="1:10" s="65" customFormat="1" ht="26.1" customHeight="1">
      <c r="A94" s="71"/>
      <c r="B94" s="18"/>
      <c r="C94" s="127"/>
      <c r="D94" s="32"/>
      <c r="E94" s="124"/>
      <c r="F94" s="128">
        <f>SUM(F95:F100)</f>
        <v>50062.29</v>
      </c>
      <c r="G94" s="125"/>
      <c r="H94" s="115"/>
      <c r="I94" s="78"/>
    </row>
    <row r="95" spans="1:10" s="65" customFormat="1" ht="26.1" customHeight="1">
      <c r="A95" s="71">
        <v>1</v>
      </c>
      <c r="B95" s="18" t="s">
        <v>11</v>
      </c>
      <c r="C95" s="115" t="s">
        <v>186</v>
      </c>
      <c r="D95" s="32" t="s">
        <v>256</v>
      </c>
      <c r="E95" s="94" t="s">
        <v>257</v>
      </c>
      <c r="F95" s="12">
        <v>8448.18</v>
      </c>
      <c r="G95" s="20" t="s">
        <v>258</v>
      </c>
      <c r="H95" s="32" t="s">
        <v>16</v>
      </c>
      <c r="I95" s="138"/>
    </row>
    <row r="96" spans="1:10" s="65" customFormat="1" ht="26.1" customHeight="1">
      <c r="A96" s="71">
        <v>2</v>
      </c>
      <c r="B96" s="18" t="s">
        <v>11</v>
      </c>
      <c r="C96" s="115" t="s">
        <v>186</v>
      </c>
      <c r="D96" s="32" t="s">
        <v>259</v>
      </c>
      <c r="E96" s="94" t="s">
        <v>260</v>
      </c>
      <c r="F96" s="12">
        <v>4711.5200000000004</v>
      </c>
      <c r="G96" s="20" t="s">
        <v>261</v>
      </c>
      <c r="H96" s="32" t="s">
        <v>16</v>
      </c>
      <c r="I96" s="138"/>
    </row>
    <row r="97" spans="1:9" s="65" customFormat="1" ht="26.1" customHeight="1">
      <c r="A97" s="71">
        <v>3</v>
      </c>
      <c r="B97" s="18" t="s">
        <v>11</v>
      </c>
      <c r="C97" s="115" t="s">
        <v>186</v>
      </c>
      <c r="D97" s="32" t="s">
        <v>262</v>
      </c>
      <c r="E97" s="94" t="s">
        <v>263</v>
      </c>
      <c r="F97" s="12">
        <v>9625.02</v>
      </c>
      <c r="G97" s="20" t="s">
        <v>264</v>
      </c>
      <c r="H97" s="32" t="s">
        <v>16</v>
      </c>
      <c r="I97" s="138"/>
    </row>
    <row r="98" spans="1:9" s="65" customFormat="1" ht="26.1" customHeight="1">
      <c r="A98" s="71">
        <v>4</v>
      </c>
      <c r="B98" s="18" t="s">
        <v>11</v>
      </c>
      <c r="C98" s="115" t="s">
        <v>186</v>
      </c>
      <c r="D98" s="32" t="s">
        <v>265</v>
      </c>
      <c r="E98" s="94" t="s">
        <v>266</v>
      </c>
      <c r="F98" s="12">
        <v>6109.54</v>
      </c>
      <c r="G98" s="37" t="s">
        <v>267</v>
      </c>
      <c r="H98" s="32" t="s">
        <v>16</v>
      </c>
      <c r="I98" s="138"/>
    </row>
    <row r="99" spans="1:9" s="78" customFormat="1" ht="26.1" customHeight="1">
      <c r="A99" s="71">
        <v>5</v>
      </c>
      <c r="B99" s="18" t="s">
        <v>11</v>
      </c>
      <c r="C99" s="115" t="s">
        <v>186</v>
      </c>
      <c r="D99" s="32" t="s">
        <v>268</v>
      </c>
      <c r="E99" s="122" t="s">
        <v>269</v>
      </c>
      <c r="F99" s="12">
        <v>6750.67</v>
      </c>
      <c r="G99" s="127" t="s">
        <v>270</v>
      </c>
      <c r="H99" s="32" t="s">
        <v>16</v>
      </c>
    </row>
    <row r="100" spans="1:9" s="78" customFormat="1" ht="45" customHeight="1">
      <c r="A100" s="71">
        <v>6</v>
      </c>
      <c r="B100" s="18" t="s">
        <v>11</v>
      </c>
      <c r="C100" s="115" t="s">
        <v>186</v>
      </c>
      <c r="D100" s="32" t="s">
        <v>271</v>
      </c>
      <c r="E100" s="122" t="s">
        <v>272</v>
      </c>
      <c r="F100" s="12">
        <v>14417.36</v>
      </c>
      <c r="G100" s="127" t="s">
        <v>273</v>
      </c>
      <c r="H100" s="32" t="s">
        <v>16</v>
      </c>
    </row>
    <row r="101" spans="1:9" ht="26.1" customHeight="1">
      <c r="A101" s="129"/>
      <c r="B101" s="129"/>
      <c r="C101" s="89" t="s">
        <v>274</v>
      </c>
      <c r="D101" s="130"/>
      <c r="E101" s="15"/>
      <c r="F101" s="34">
        <f>SUM(F102:F110)</f>
        <v>60646.92</v>
      </c>
      <c r="G101" s="15"/>
      <c r="H101" s="15"/>
    </row>
    <row r="102" spans="1:9" s="65" customFormat="1" ht="26.1" customHeight="1">
      <c r="A102" s="71">
        <v>1</v>
      </c>
      <c r="B102" s="18" t="s">
        <v>11</v>
      </c>
      <c r="C102" s="115" t="s">
        <v>186</v>
      </c>
      <c r="D102" s="32" t="s">
        <v>275</v>
      </c>
      <c r="E102" s="124" t="s">
        <v>276</v>
      </c>
      <c r="F102" s="12">
        <v>7512.43</v>
      </c>
      <c r="G102" s="125" t="s">
        <v>277</v>
      </c>
      <c r="H102" s="32" t="s">
        <v>16</v>
      </c>
      <c r="I102" s="78"/>
    </row>
    <row r="103" spans="1:9" s="65" customFormat="1" ht="26.1" customHeight="1">
      <c r="A103" s="71">
        <v>2</v>
      </c>
      <c r="B103" s="18" t="s">
        <v>11</v>
      </c>
      <c r="C103" s="115" t="s">
        <v>186</v>
      </c>
      <c r="D103" s="32" t="s">
        <v>278</v>
      </c>
      <c r="E103" s="124" t="s">
        <v>279</v>
      </c>
      <c r="F103" s="12">
        <v>5879.8</v>
      </c>
      <c r="G103" s="125" t="s">
        <v>280</v>
      </c>
      <c r="H103" s="32" t="s">
        <v>16</v>
      </c>
      <c r="I103" s="78"/>
    </row>
    <row r="104" spans="1:9" s="65" customFormat="1" ht="26.1" customHeight="1">
      <c r="A104" s="71">
        <v>3</v>
      </c>
      <c r="B104" s="18" t="s">
        <v>11</v>
      </c>
      <c r="C104" s="115" t="s">
        <v>186</v>
      </c>
      <c r="D104" s="32" t="s">
        <v>281</v>
      </c>
      <c r="E104" s="124" t="s">
        <v>282</v>
      </c>
      <c r="F104" s="12">
        <v>6750.67</v>
      </c>
      <c r="G104" s="125" t="s">
        <v>283</v>
      </c>
      <c r="H104" s="32" t="s">
        <v>16</v>
      </c>
      <c r="I104" s="78"/>
    </row>
    <row r="105" spans="1:9" s="65" customFormat="1" ht="26.1" customHeight="1">
      <c r="A105" s="71">
        <v>4</v>
      </c>
      <c r="B105" s="18" t="s">
        <v>11</v>
      </c>
      <c r="C105" s="115" t="s">
        <v>186</v>
      </c>
      <c r="D105" s="32" t="s">
        <v>284</v>
      </c>
      <c r="E105" s="124" t="s">
        <v>285</v>
      </c>
      <c r="F105" s="12">
        <v>6750.67</v>
      </c>
      <c r="G105" s="125" t="s">
        <v>286</v>
      </c>
      <c r="H105" s="32" t="s">
        <v>16</v>
      </c>
      <c r="I105" s="78"/>
    </row>
    <row r="106" spans="1:9" s="65" customFormat="1" ht="26.1" customHeight="1">
      <c r="A106" s="71">
        <v>5</v>
      </c>
      <c r="B106" s="18" t="s">
        <v>11</v>
      </c>
      <c r="C106" s="115" t="s">
        <v>186</v>
      </c>
      <c r="D106" s="32" t="s">
        <v>287</v>
      </c>
      <c r="E106" s="124" t="s">
        <v>288</v>
      </c>
      <c r="F106" s="12">
        <v>6750.67</v>
      </c>
      <c r="G106" s="125" t="s">
        <v>289</v>
      </c>
      <c r="H106" s="32" t="s">
        <v>16</v>
      </c>
      <c r="I106" s="78"/>
    </row>
    <row r="107" spans="1:9" s="65" customFormat="1" ht="26.1" customHeight="1">
      <c r="A107" s="71">
        <v>6</v>
      </c>
      <c r="B107" s="18" t="s">
        <v>11</v>
      </c>
      <c r="C107" s="115" t="s">
        <v>186</v>
      </c>
      <c r="D107" s="32" t="s">
        <v>290</v>
      </c>
      <c r="E107" s="124" t="s">
        <v>291</v>
      </c>
      <c r="F107" s="12">
        <v>6750.67</v>
      </c>
      <c r="G107" s="125" t="s">
        <v>292</v>
      </c>
      <c r="H107" s="32" t="s">
        <v>16</v>
      </c>
      <c r="I107" s="78"/>
    </row>
    <row r="108" spans="1:9" s="65" customFormat="1" ht="26.1" customHeight="1">
      <c r="A108" s="71">
        <v>7</v>
      </c>
      <c r="B108" s="18" t="s">
        <v>11</v>
      </c>
      <c r="C108" s="115" t="s">
        <v>186</v>
      </c>
      <c r="D108" s="32" t="s">
        <v>293</v>
      </c>
      <c r="E108" s="124" t="s">
        <v>294</v>
      </c>
      <c r="F108" s="12">
        <v>6750.67</v>
      </c>
      <c r="G108" s="125" t="s">
        <v>295</v>
      </c>
      <c r="H108" s="32" t="s">
        <v>16</v>
      </c>
      <c r="I108" s="78"/>
    </row>
    <row r="109" spans="1:9" s="65" customFormat="1" ht="26.1" customHeight="1">
      <c r="A109" s="71">
        <v>8</v>
      </c>
      <c r="B109" s="18" t="s">
        <v>11</v>
      </c>
      <c r="C109" s="115" t="s">
        <v>186</v>
      </c>
      <c r="D109" s="32" t="s">
        <v>296</v>
      </c>
      <c r="E109" s="124" t="s">
        <v>297</v>
      </c>
      <c r="F109" s="12">
        <v>6750.67</v>
      </c>
      <c r="G109" s="125" t="s">
        <v>298</v>
      </c>
      <c r="H109" s="32" t="s">
        <v>16</v>
      </c>
      <c r="I109" s="78"/>
    </row>
    <row r="110" spans="1:9" s="65" customFormat="1" ht="26.1" customHeight="1">
      <c r="A110" s="71">
        <v>9</v>
      </c>
      <c r="B110" s="18" t="s">
        <v>11</v>
      </c>
      <c r="C110" s="115" t="s">
        <v>186</v>
      </c>
      <c r="D110" s="32" t="s">
        <v>299</v>
      </c>
      <c r="E110" s="124" t="s">
        <v>300</v>
      </c>
      <c r="F110" s="12">
        <v>6750.67</v>
      </c>
      <c r="G110" s="125" t="s">
        <v>301</v>
      </c>
      <c r="H110" s="32" t="s">
        <v>16</v>
      </c>
      <c r="I110" s="78"/>
    </row>
    <row r="111" spans="1:9" ht="26.1" customHeight="1">
      <c r="A111" s="31"/>
      <c r="B111" s="31"/>
      <c r="C111" s="89" t="s">
        <v>302</v>
      </c>
      <c r="D111" s="117"/>
      <c r="E111" s="14"/>
      <c r="F111" s="34">
        <f>SUM(F112:F119)</f>
        <v>47203.48</v>
      </c>
      <c r="G111" s="14"/>
      <c r="H111" s="14"/>
    </row>
    <row r="112" spans="1:9" s="65" customFormat="1" ht="26.1" customHeight="1">
      <c r="A112" s="71">
        <v>1</v>
      </c>
      <c r="B112" s="18" t="s">
        <v>11</v>
      </c>
      <c r="C112" s="115" t="s">
        <v>186</v>
      </c>
      <c r="D112" s="32" t="s">
        <v>303</v>
      </c>
      <c r="E112" s="124" t="s">
        <v>304</v>
      </c>
      <c r="F112" s="12">
        <v>5845.08</v>
      </c>
      <c r="G112" s="131" t="s">
        <v>305</v>
      </c>
      <c r="H112" s="32" t="s">
        <v>16</v>
      </c>
      <c r="I112" s="78"/>
    </row>
    <row r="113" spans="1:9" s="65" customFormat="1" ht="26.1" customHeight="1">
      <c r="A113" s="71">
        <v>2</v>
      </c>
      <c r="B113" s="18" t="s">
        <v>11</v>
      </c>
      <c r="C113" s="115" t="s">
        <v>186</v>
      </c>
      <c r="D113" s="32" t="s">
        <v>306</v>
      </c>
      <c r="E113" s="124" t="s">
        <v>307</v>
      </c>
      <c r="F113" s="12">
        <v>5845.08</v>
      </c>
      <c r="G113" s="131" t="s">
        <v>308</v>
      </c>
      <c r="H113" s="32" t="s">
        <v>16</v>
      </c>
      <c r="I113" s="78"/>
    </row>
    <row r="114" spans="1:9" s="65" customFormat="1" ht="26.1" customHeight="1">
      <c r="A114" s="71">
        <v>3</v>
      </c>
      <c r="B114" s="18" t="s">
        <v>11</v>
      </c>
      <c r="C114" s="115" t="s">
        <v>186</v>
      </c>
      <c r="D114" s="32" t="s">
        <v>309</v>
      </c>
      <c r="E114" s="124" t="s">
        <v>310</v>
      </c>
      <c r="F114" s="12">
        <v>5845.08</v>
      </c>
      <c r="G114" s="131" t="s">
        <v>311</v>
      </c>
      <c r="H114" s="32" t="s">
        <v>16</v>
      </c>
      <c r="I114" s="78"/>
    </row>
    <row r="115" spans="1:9" s="65" customFormat="1" ht="26.1" customHeight="1">
      <c r="A115" s="71">
        <v>4</v>
      </c>
      <c r="B115" s="18" t="s">
        <v>11</v>
      </c>
      <c r="C115" s="115" t="s">
        <v>186</v>
      </c>
      <c r="D115" s="32" t="s">
        <v>312</v>
      </c>
      <c r="E115" s="124" t="s">
        <v>313</v>
      </c>
      <c r="F115" s="12">
        <v>5845.08</v>
      </c>
      <c r="G115" s="131" t="s">
        <v>314</v>
      </c>
      <c r="H115" s="32" t="s">
        <v>16</v>
      </c>
      <c r="I115" s="78"/>
    </row>
    <row r="116" spans="1:9" s="65" customFormat="1" ht="26.1" customHeight="1">
      <c r="A116" s="71">
        <v>5</v>
      </c>
      <c r="B116" s="18" t="s">
        <v>11</v>
      </c>
      <c r="C116" s="115" t="s">
        <v>186</v>
      </c>
      <c r="D116" s="32" t="s">
        <v>315</v>
      </c>
      <c r="E116" s="124" t="s">
        <v>316</v>
      </c>
      <c r="F116" s="12">
        <v>5955.79</v>
      </c>
      <c r="G116" s="131" t="s">
        <v>317</v>
      </c>
      <c r="H116" s="32" t="s">
        <v>16</v>
      </c>
      <c r="I116" s="78"/>
    </row>
    <row r="117" spans="1:9" s="65" customFormat="1" ht="26.1" customHeight="1">
      <c r="A117" s="71">
        <v>6</v>
      </c>
      <c r="B117" s="18" t="s">
        <v>11</v>
      </c>
      <c r="C117" s="115" t="s">
        <v>186</v>
      </c>
      <c r="D117" s="32" t="s">
        <v>318</v>
      </c>
      <c r="E117" s="124" t="s">
        <v>319</v>
      </c>
      <c r="F117" s="12">
        <v>5955.79</v>
      </c>
      <c r="G117" s="131" t="s">
        <v>320</v>
      </c>
      <c r="H117" s="32" t="s">
        <v>16</v>
      </c>
      <c r="I117" s="78"/>
    </row>
    <row r="118" spans="1:9" s="65" customFormat="1" ht="26.1" customHeight="1">
      <c r="A118" s="71">
        <v>7</v>
      </c>
      <c r="B118" s="18" t="s">
        <v>11</v>
      </c>
      <c r="C118" s="115" t="s">
        <v>186</v>
      </c>
      <c r="D118" s="32" t="s">
        <v>321</v>
      </c>
      <c r="E118" s="124" t="s">
        <v>322</v>
      </c>
      <c r="F118" s="12">
        <v>5955.79</v>
      </c>
      <c r="G118" s="131" t="s">
        <v>323</v>
      </c>
      <c r="H118" s="32" t="s">
        <v>16</v>
      </c>
      <c r="I118" s="78"/>
    </row>
    <row r="119" spans="1:9" s="65" customFormat="1" ht="26.1" customHeight="1">
      <c r="A119" s="71">
        <v>8</v>
      </c>
      <c r="B119" s="18" t="s">
        <v>11</v>
      </c>
      <c r="C119" s="115" t="s">
        <v>186</v>
      </c>
      <c r="D119" s="32" t="s">
        <v>324</v>
      </c>
      <c r="E119" s="124" t="s">
        <v>325</v>
      </c>
      <c r="F119" s="12">
        <v>5955.79</v>
      </c>
      <c r="G119" s="131" t="s">
        <v>326</v>
      </c>
      <c r="H119" s="32" t="s">
        <v>16</v>
      </c>
      <c r="I119" s="78"/>
    </row>
    <row r="120" spans="1:9" s="25" customFormat="1" ht="26.1" customHeight="1">
      <c r="A120" s="87"/>
      <c r="B120" s="72"/>
      <c r="C120" s="89" t="s">
        <v>327</v>
      </c>
      <c r="D120" s="75"/>
      <c r="E120" s="102"/>
      <c r="F120" s="132">
        <f>SUM(F121:F128)</f>
        <v>188995.71</v>
      </c>
      <c r="G120" s="133"/>
      <c r="H120" s="110"/>
    </row>
    <row r="121" spans="1:9" s="49" customFormat="1" ht="27.95" customHeight="1">
      <c r="A121" s="134">
        <v>1</v>
      </c>
      <c r="B121" s="18" t="s">
        <v>11</v>
      </c>
      <c r="C121" s="115" t="s">
        <v>186</v>
      </c>
      <c r="D121" s="75" t="s">
        <v>328</v>
      </c>
      <c r="E121" s="118" t="s">
        <v>329</v>
      </c>
      <c r="F121" s="135">
        <v>24194.44</v>
      </c>
      <c r="G121" s="111" t="s">
        <v>330</v>
      </c>
      <c r="H121" s="32" t="s">
        <v>16</v>
      </c>
    </row>
    <row r="122" spans="1:9" s="49" customFormat="1" ht="26.1" customHeight="1">
      <c r="A122" s="134">
        <v>2</v>
      </c>
      <c r="B122" s="18" t="s">
        <v>11</v>
      </c>
      <c r="C122" s="115" t="s">
        <v>186</v>
      </c>
      <c r="D122" s="75" t="s">
        <v>331</v>
      </c>
      <c r="E122" s="122" t="s">
        <v>332</v>
      </c>
      <c r="F122" s="136">
        <v>21647.88</v>
      </c>
      <c r="G122" s="111" t="s">
        <v>333</v>
      </c>
      <c r="H122" s="32" t="s">
        <v>16</v>
      </c>
    </row>
    <row r="123" spans="1:9" s="49" customFormat="1" ht="26.1" customHeight="1">
      <c r="A123" s="134">
        <v>3</v>
      </c>
      <c r="B123" s="18" t="s">
        <v>11</v>
      </c>
      <c r="C123" s="115" t="s">
        <v>186</v>
      </c>
      <c r="D123" s="75" t="s">
        <v>334</v>
      </c>
      <c r="E123" s="122" t="s">
        <v>335</v>
      </c>
      <c r="F123" s="135">
        <v>21678.75</v>
      </c>
      <c r="G123" s="111" t="s">
        <v>336</v>
      </c>
      <c r="H123" s="32" t="s">
        <v>16</v>
      </c>
    </row>
    <row r="124" spans="1:9" s="49" customFormat="1" ht="26.1" customHeight="1">
      <c r="A124" s="134">
        <v>4</v>
      </c>
      <c r="B124" s="18" t="s">
        <v>11</v>
      </c>
      <c r="C124" s="115" t="s">
        <v>186</v>
      </c>
      <c r="D124" s="75" t="s">
        <v>337</v>
      </c>
      <c r="E124" s="122" t="s">
        <v>338</v>
      </c>
      <c r="F124" s="135">
        <v>24326.86</v>
      </c>
      <c r="G124" s="111" t="s">
        <v>339</v>
      </c>
      <c r="H124" s="32" t="s">
        <v>16</v>
      </c>
    </row>
    <row r="125" spans="1:9" s="49" customFormat="1" ht="26.1" customHeight="1">
      <c r="A125" s="134">
        <v>5</v>
      </c>
      <c r="B125" s="18" t="s">
        <v>11</v>
      </c>
      <c r="C125" s="115" t="s">
        <v>186</v>
      </c>
      <c r="D125" s="75" t="s">
        <v>340</v>
      </c>
      <c r="E125" s="122" t="s">
        <v>341</v>
      </c>
      <c r="F125" s="135">
        <v>17965.25</v>
      </c>
      <c r="G125" s="111" t="s">
        <v>342</v>
      </c>
      <c r="H125" s="32" t="s">
        <v>16</v>
      </c>
    </row>
    <row r="126" spans="1:9" s="49" customFormat="1" ht="27.95" customHeight="1">
      <c r="A126" s="134">
        <v>6</v>
      </c>
      <c r="B126" s="18" t="s">
        <v>11</v>
      </c>
      <c r="C126" s="115" t="s">
        <v>186</v>
      </c>
      <c r="D126" s="32" t="s">
        <v>343</v>
      </c>
      <c r="E126" s="122" t="s">
        <v>344</v>
      </c>
      <c r="F126" s="135">
        <v>37649.300000000003</v>
      </c>
      <c r="G126" s="137" t="s">
        <v>345</v>
      </c>
      <c r="H126" s="32" t="s">
        <v>16</v>
      </c>
    </row>
    <row r="127" spans="1:9" s="49" customFormat="1" ht="27" customHeight="1">
      <c r="A127" s="134">
        <v>7</v>
      </c>
      <c r="B127" s="18" t="s">
        <v>11</v>
      </c>
      <c r="C127" s="115" t="s">
        <v>186</v>
      </c>
      <c r="D127" s="75" t="s">
        <v>346</v>
      </c>
      <c r="E127" s="94" t="s">
        <v>347</v>
      </c>
      <c r="F127" s="135">
        <v>37011.46</v>
      </c>
      <c r="G127" s="115" t="s">
        <v>348</v>
      </c>
      <c r="H127" s="32" t="s">
        <v>16</v>
      </c>
      <c r="I127" s="138"/>
    </row>
    <row r="128" spans="1:9" s="49" customFormat="1" ht="26.1" customHeight="1">
      <c r="A128" s="134">
        <v>8</v>
      </c>
      <c r="B128" s="18" t="s">
        <v>11</v>
      </c>
      <c r="C128" s="115" t="s">
        <v>186</v>
      </c>
      <c r="D128" s="75" t="s">
        <v>349</v>
      </c>
      <c r="E128" s="94" t="s">
        <v>350</v>
      </c>
      <c r="F128" s="135">
        <v>4521.7700000000004</v>
      </c>
      <c r="G128" s="115" t="s">
        <v>351</v>
      </c>
      <c r="H128" s="32" t="s">
        <v>16</v>
      </c>
      <c r="I128" s="138"/>
    </row>
    <row r="129" spans="1:9" s="25" customFormat="1" ht="27.95" customHeight="1">
      <c r="A129" s="87"/>
      <c r="B129" s="72"/>
      <c r="C129" s="89" t="s">
        <v>352</v>
      </c>
      <c r="D129" s="107"/>
      <c r="E129" s="101"/>
      <c r="F129" s="140">
        <f>SUM(F130:F139)</f>
        <v>111434.9</v>
      </c>
      <c r="G129" s="141"/>
      <c r="H129" s="110"/>
    </row>
    <row r="130" spans="1:9" s="25" customFormat="1" ht="27.95" customHeight="1">
      <c r="A130" s="91">
        <v>1</v>
      </c>
      <c r="B130" s="18" t="s">
        <v>11</v>
      </c>
      <c r="C130" s="115" t="s">
        <v>186</v>
      </c>
      <c r="D130" s="32" t="s">
        <v>353</v>
      </c>
      <c r="E130" s="92" t="s">
        <v>354</v>
      </c>
      <c r="F130" s="135">
        <v>7532.32</v>
      </c>
      <c r="G130" s="37" t="s">
        <v>355</v>
      </c>
      <c r="H130" s="32" t="s">
        <v>16</v>
      </c>
    </row>
    <row r="131" spans="1:9" s="25" customFormat="1" ht="27.95" customHeight="1">
      <c r="A131" s="91">
        <v>2</v>
      </c>
      <c r="B131" s="18" t="s">
        <v>11</v>
      </c>
      <c r="C131" s="115" t="s">
        <v>186</v>
      </c>
      <c r="D131" s="32" t="s">
        <v>356</v>
      </c>
      <c r="E131" s="92" t="s">
        <v>357</v>
      </c>
      <c r="F131" s="135">
        <v>7532.32</v>
      </c>
      <c r="G131" s="37" t="s">
        <v>358</v>
      </c>
      <c r="H131" s="32" t="s">
        <v>16</v>
      </c>
    </row>
    <row r="132" spans="1:9" s="25" customFormat="1" ht="27.95" customHeight="1">
      <c r="A132" s="91">
        <v>3</v>
      </c>
      <c r="B132" s="18" t="s">
        <v>11</v>
      </c>
      <c r="C132" s="115" t="s">
        <v>186</v>
      </c>
      <c r="D132" s="32" t="s">
        <v>359</v>
      </c>
      <c r="E132" s="92" t="s">
        <v>360</v>
      </c>
      <c r="F132" s="135">
        <v>7532.32</v>
      </c>
      <c r="G132" s="37" t="s">
        <v>361</v>
      </c>
      <c r="H132" s="32" t="s">
        <v>16</v>
      </c>
    </row>
    <row r="133" spans="1:9" s="25" customFormat="1" ht="27.95" customHeight="1">
      <c r="A133" s="91">
        <v>4</v>
      </c>
      <c r="B133" s="18" t="s">
        <v>11</v>
      </c>
      <c r="C133" s="115" t="s">
        <v>186</v>
      </c>
      <c r="D133" s="32" t="s">
        <v>362</v>
      </c>
      <c r="E133" s="92" t="s">
        <v>363</v>
      </c>
      <c r="F133" s="135">
        <v>7532.32</v>
      </c>
      <c r="G133" s="37" t="s">
        <v>364</v>
      </c>
      <c r="H133" s="32" t="s">
        <v>16</v>
      </c>
    </row>
    <row r="134" spans="1:9" s="25" customFormat="1" ht="27.95" customHeight="1">
      <c r="A134" s="91">
        <v>5</v>
      </c>
      <c r="B134" s="18" t="s">
        <v>11</v>
      </c>
      <c r="C134" s="115" t="s">
        <v>186</v>
      </c>
      <c r="D134" s="32" t="s">
        <v>365</v>
      </c>
      <c r="E134" s="92" t="s">
        <v>366</v>
      </c>
      <c r="F134" s="135">
        <v>7532.32</v>
      </c>
      <c r="G134" s="37" t="s">
        <v>367</v>
      </c>
      <c r="H134" s="32" t="s">
        <v>16</v>
      </c>
    </row>
    <row r="135" spans="1:9" s="25" customFormat="1" ht="27.95" customHeight="1">
      <c r="A135" s="91">
        <v>6</v>
      </c>
      <c r="B135" s="18" t="s">
        <v>11</v>
      </c>
      <c r="C135" s="115" t="s">
        <v>186</v>
      </c>
      <c r="D135" s="32" t="s">
        <v>368</v>
      </c>
      <c r="E135" s="92" t="s">
        <v>369</v>
      </c>
      <c r="F135" s="135">
        <v>7532.32</v>
      </c>
      <c r="G135" s="37" t="s">
        <v>370</v>
      </c>
      <c r="H135" s="32" t="s">
        <v>16</v>
      </c>
    </row>
    <row r="136" spans="1:9" s="25" customFormat="1" ht="27.95" customHeight="1">
      <c r="A136" s="91">
        <v>7</v>
      </c>
      <c r="B136" s="18" t="s">
        <v>11</v>
      </c>
      <c r="C136" s="115" t="s">
        <v>186</v>
      </c>
      <c r="D136" s="32" t="s">
        <v>371</v>
      </c>
      <c r="E136" s="92" t="s">
        <v>372</v>
      </c>
      <c r="F136" s="135">
        <v>7532.32</v>
      </c>
      <c r="G136" s="37" t="s">
        <v>373</v>
      </c>
      <c r="H136" s="32" t="s">
        <v>16</v>
      </c>
    </row>
    <row r="137" spans="1:9" s="25" customFormat="1" ht="27.95" customHeight="1">
      <c r="A137" s="91">
        <v>8</v>
      </c>
      <c r="B137" s="18" t="s">
        <v>11</v>
      </c>
      <c r="C137" s="115" t="s">
        <v>186</v>
      </c>
      <c r="D137" s="32" t="s">
        <v>374</v>
      </c>
      <c r="E137" s="92" t="s">
        <v>375</v>
      </c>
      <c r="F137" s="135">
        <v>7532.32</v>
      </c>
      <c r="G137" s="37" t="s">
        <v>376</v>
      </c>
      <c r="H137" s="32" t="s">
        <v>16</v>
      </c>
    </row>
    <row r="138" spans="1:9" s="25" customFormat="1" ht="27.95" customHeight="1">
      <c r="A138" s="91">
        <v>9</v>
      </c>
      <c r="B138" s="18" t="s">
        <v>11</v>
      </c>
      <c r="C138" s="115" t="s">
        <v>186</v>
      </c>
      <c r="D138" s="32" t="s">
        <v>377</v>
      </c>
      <c r="E138" s="92" t="s">
        <v>378</v>
      </c>
      <c r="F138" s="135">
        <v>25588.17</v>
      </c>
      <c r="G138" s="37" t="s">
        <v>379</v>
      </c>
      <c r="H138" s="32" t="s">
        <v>16</v>
      </c>
    </row>
    <row r="139" spans="1:9" s="25" customFormat="1" ht="27.95" customHeight="1">
      <c r="A139" s="91">
        <v>10</v>
      </c>
      <c r="B139" s="18" t="s">
        <v>11</v>
      </c>
      <c r="C139" s="115" t="s">
        <v>186</v>
      </c>
      <c r="D139" s="32" t="s">
        <v>380</v>
      </c>
      <c r="E139" s="92" t="s">
        <v>381</v>
      </c>
      <c r="F139" s="135">
        <v>25588.17</v>
      </c>
      <c r="G139" s="37" t="s">
        <v>382</v>
      </c>
      <c r="H139" s="32" t="s">
        <v>16</v>
      </c>
    </row>
    <row r="140" spans="1:9" ht="26.1" customHeight="1">
      <c r="A140" s="129"/>
      <c r="B140" s="129"/>
      <c r="C140" s="89" t="s">
        <v>383</v>
      </c>
      <c r="D140" s="142"/>
      <c r="E140" s="15"/>
      <c r="F140" s="34">
        <f>SUM(F141:F147)</f>
        <v>69627.850000000006</v>
      </c>
      <c r="G140" s="15"/>
      <c r="H140" s="15"/>
    </row>
    <row r="141" spans="1:9" s="65" customFormat="1" ht="48" customHeight="1">
      <c r="A141" s="143">
        <v>1</v>
      </c>
      <c r="B141" s="18" t="s">
        <v>11</v>
      </c>
      <c r="C141" s="115" t="s">
        <v>186</v>
      </c>
      <c r="D141" s="32" t="s">
        <v>384</v>
      </c>
      <c r="E141" s="122" t="s">
        <v>385</v>
      </c>
      <c r="F141" s="135">
        <v>9503.76</v>
      </c>
      <c r="G141" s="144" t="s">
        <v>386</v>
      </c>
      <c r="H141" s="32" t="s">
        <v>16</v>
      </c>
      <c r="I141" s="78"/>
    </row>
    <row r="142" spans="1:9" s="65" customFormat="1" ht="48" customHeight="1">
      <c r="A142" s="71">
        <v>2</v>
      </c>
      <c r="B142" s="18" t="s">
        <v>11</v>
      </c>
      <c r="C142" s="115" t="s">
        <v>186</v>
      </c>
      <c r="D142" s="32" t="s">
        <v>387</v>
      </c>
      <c r="E142" s="122" t="s">
        <v>388</v>
      </c>
      <c r="F142" s="135">
        <v>10020.14</v>
      </c>
      <c r="G142" s="119" t="s">
        <v>389</v>
      </c>
      <c r="H142" s="32" t="s">
        <v>16</v>
      </c>
      <c r="I142" s="78"/>
    </row>
    <row r="143" spans="1:9" s="65" customFormat="1" ht="48" customHeight="1">
      <c r="A143" s="143">
        <v>3</v>
      </c>
      <c r="B143" s="18" t="s">
        <v>11</v>
      </c>
      <c r="C143" s="115" t="s">
        <v>186</v>
      </c>
      <c r="D143" s="32" t="s">
        <v>390</v>
      </c>
      <c r="E143" s="122" t="s">
        <v>391</v>
      </c>
      <c r="F143" s="135">
        <v>10534.62</v>
      </c>
      <c r="G143" s="144" t="s">
        <v>392</v>
      </c>
      <c r="H143" s="32" t="s">
        <v>16</v>
      </c>
      <c r="I143" s="78"/>
    </row>
    <row r="144" spans="1:9" s="65" customFormat="1" ht="48" customHeight="1">
      <c r="A144" s="143">
        <v>4</v>
      </c>
      <c r="B144" s="18" t="s">
        <v>11</v>
      </c>
      <c r="C144" s="115" t="s">
        <v>186</v>
      </c>
      <c r="D144" s="32" t="s">
        <v>393</v>
      </c>
      <c r="E144" s="122" t="s">
        <v>394</v>
      </c>
      <c r="F144" s="122">
        <v>11886.39</v>
      </c>
      <c r="G144" s="119" t="s">
        <v>395</v>
      </c>
      <c r="H144" s="32" t="s">
        <v>16</v>
      </c>
      <c r="I144" s="78"/>
    </row>
    <row r="145" spans="1:9" s="65" customFormat="1" ht="48" customHeight="1">
      <c r="A145" s="143">
        <v>5</v>
      </c>
      <c r="B145" s="18" t="s">
        <v>11</v>
      </c>
      <c r="C145" s="115" t="s">
        <v>186</v>
      </c>
      <c r="D145" s="32" t="s">
        <v>396</v>
      </c>
      <c r="E145" s="122" t="s">
        <v>397</v>
      </c>
      <c r="F145" s="122">
        <v>11350.46</v>
      </c>
      <c r="G145" s="119" t="s">
        <v>398</v>
      </c>
      <c r="H145" s="32" t="s">
        <v>16</v>
      </c>
      <c r="I145" s="78"/>
    </row>
    <row r="146" spans="1:9" s="65" customFormat="1" ht="48" customHeight="1">
      <c r="A146" s="143">
        <v>6</v>
      </c>
      <c r="B146" s="18" t="s">
        <v>11</v>
      </c>
      <c r="C146" s="115" t="s">
        <v>186</v>
      </c>
      <c r="D146" s="32" t="s">
        <v>399</v>
      </c>
      <c r="E146" s="122" t="s">
        <v>400</v>
      </c>
      <c r="F146" s="122">
        <v>10812.38</v>
      </c>
      <c r="G146" s="119" t="s">
        <v>401</v>
      </c>
      <c r="H146" s="32" t="s">
        <v>16</v>
      </c>
      <c r="I146" s="78"/>
    </row>
    <row r="147" spans="1:9" s="65" customFormat="1" ht="62.1" customHeight="1">
      <c r="A147" s="143">
        <v>7</v>
      </c>
      <c r="B147" s="18" t="s">
        <v>11</v>
      </c>
      <c r="C147" s="115" t="s">
        <v>186</v>
      </c>
      <c r="D147" s="32" t="s">
        <v>402</v>
      </c>
      <c r="E147" s="122" t="s">
        <v>403</v>
      </c>
      <c r="F147" s="12">
        <v>5520.1</v>
      </c>
      <c r="G147" s="119" t="s">
        <v>404</v>
      </c>
      <c r="H147" s="32" t="s">
        <v>16</v>
      </c>
      <c r="I147" s="78"/>
    </row>
    <row r="148" spans="1:9" ht="26.1" customHeight="1">
      <c r="A148" s="129"/>
      <c r="B148" s="129"/>
      <c r="C148" s="7" t="s">
        <v>405</v>
      </c>
      <c r="D148" s="130"/>
      <c r="E148" s="29" t="s">
        <v>406</v>
      </c>
      <c r="F148" s="23">
        <f>SUM(F149,F155)</f>
        <v>72220.679999999993</v>
      </c>
      <c r="G148" s="15"/>
      <c r="H148" s="15"/>
    </row>
    <row r="149" spans="1:9" ht="26.1" customHeight="1">
      <c r="A149" s="129"/>
      <c r="B149" s="129"/>
      <c r="C149" s="89" t="s">
        <v>407</v>
      </c>
      <c r="D149" s="130"/>
      <c r="E149" s="145"/>
      <c r="F149" s="146">
        <f>SUM(F150:F154)</f>
        <v>15353.96</v>
      </c>
      <c r="G149" s="145"/>
      <c r="H149" s="145"/>
    </row>
    <row r="150" spans="1:9" s="65" customFormat="1" ht="30" customHeight="1">
      <c r="A150" s="161">
        <v>1</v>
      </c>
      <c r="B150" s="163" t="s">
        <v>11</v>
      </c>
      <c r="C150" s="165" t="s">
        <v>408</v>
      </c>
      <c r="D150" s="75" t="s">
        <v>409</v>
      </c>
      <c r="E150" s="167" t="s">
        <v>410</v>
      </c>
      <c r="F150" s="169">
        <v>7100.65</v>
      </c>
      <c r="G150" s="171" t="s">
        <v>411</v>
      </c>
      <c r="H150" s="173" t="s">
        <v>16</v>
      </c>
      <c r="I150" s="78"/>
    </row>
    <row r="151" spans="1:9" s="78" customFormat="1" ht="30" customHeight="1">
      <c r="A151" s="162"/>
      <c r="B151" s="164"/>
      <c r="C151" s="166"/>
      <c r="D151" s="75" t="s">
        <v>412</v>
      </c>
      <c r="E151" s="168"/>
      <c r="F151" s="170"/>
      <c r="G151" s="172"/>
      <c r="H151" s="174"/>
    </row>
    <row r="152" spans="1:9" s="65" customFormat="1" ht="30" customHeight="1">
      <c r="A152" s="71">
        <v>2</v>
      </c>
      <c r="B152" s="18" t="s">
        <v>11</v>
      </c>
      <c r="C152" s="127" t="s">
        <v>408</v>
      </c>
      <c r="D152" s="75" t="s">
        <v>413</v>
      </c>
      <c r="E152" s="32" t="s">
        <v>414</v>
      </c>
      <c r="F152" s="12">
        <v>2942.68</v>
      </c>
      <c r="G152" s="103" t="s">
        <v>415</v>
      </c>
      <c r="H152" s="32" t="s">
        <v>16</v>
      </c>
      <c r="I152" s="78"/>
    </row>
    <row r="153" spans="1:9" s="65" customFormat="1" ht="30" customHeight="1">
      <c r="A153" s="71">
        <v>3</v>
      </c>
      <c r="B153" s="18" t="s">
        <v>11</v>
      </c>
      <c r="C153" s="127" t="s">
        <v>408</v>
      </c>
      <c r="D153" s="75" t="s">
        <v>416</v>
      </c>
      <c r="E153" s="32" t="s">
        <v>417</v>
      </c>
      <c r="F153" s="12">
        <v>3362.48</v>
      </c>
      <c r="G153" s="103" t="s">
        <v>418</v>
      </c>
      <c r="H153" s="32" t="s">
        <v>16</v>
      </c>
      <c r="I153" s="78"/>
    </row>
    <row r="154" spans="1:9" s="65" customFormat="1" ht="30" customHeight="1">
      <c r="A154" s="71">
        <v>4</v>
      </c>
      <c r="B154" s="18" t="s">
        <v>11</v>
      </c>
      <c r="C154" s="127" t="s">
        <v>408</v>
      </c>
      <c r="D154" s="32" t="s">
        <v>419</v>
      </c>
      <c r="E154" s="75" t="s">
        <v>420</v>
      </c>
      <c r="F154" s="12">
        <v>1948.15</v>
      </c>
      <c r="G154" s="103" t="s">
        <v>421</v>
      </c>
      <c r="H154" s="32" t="s">
        <v>16</v>
      </c>
      <c r="I154" s="78"/>
    </row>
    <row r="155" spans="1:9" s="65" customFormat="1" ht="26.1" customHeight="1">
      <c r="A155" s="71"/>
      <c r="B155" s="18"/>
      <c r="C155" s="89" t="s">
        <v>422</v>
      </c>
      <c r="D155" s="32"/>
      <c r="E155" s="147"/>
      <c r="F155" s="12">
        <f>SUM(F156:F166)</f>
        <v>56866.720000000001</v>
      </c>
      <c r="G155" s="148"/>
      <c r="H155" s="127"/>
      <c r="I155" s="78"/>
    </row>
    <row r="156" spans="1:9" s="65" customFormat="1" ht="26.1" customHeight="1">
      <c r="A156" s="71">
        <v>1</v>
      </c>
      <c r="B156" s="18" t="s">
        <v>11</v>
      </c>
      <c r="C156" s="127" t="s">
        <v>408</v>
      </c>
      <c r="D156" s="32" t="s">
        <v>423</v>
      </c>
      <c r="E156" s="32" t="s">
        <v>424</v>
      </c>
      <c r="F156" s="12">
        <v>4805.92</v>
      </c>
      <c r="G156" s="149" t="s">
        <v>425</v>
      </c>
      <c r="H156" s="32" t="s">
        <v>16</v>
      </c>
      <c r="I156" s="78"/>
    </row>
    <row r="157" spans="1:9" s="65" customFormat="1" ht="26.1" customHeight="1">
      <c r="A157" s="71">
        <v>2</v>
      </c>
      <c r="B157" s="18" t="s">
        <v>11</v>
      </c>
      <c r="C157" s="127" t="s">
        <v>408</v>
      </c>
      <c r="D157" s="32" t="s">
        <v>426</v>
      </c>
      <c r="E157" s="32" t="s">
        <v>427</v>
      </c>
      <c r="F157" s="12">
        <v>4805.92</v>
      </c>
      <c r="G157" s="150" t="s">
        <v>428</v>
      </c>
      <c r="H157" s="32" t="s">
        <v>16</v>
      </c>
      <c r="I157" s="78"/>
    </row>
    <row r="158" spans="1:9" s="65" customFormat="1" ht="26.1" customHeight="1">
      <c r="A158" s="71">
        <v>3</v>
      </c>
      <c r="B158" s="18" t="s">
        <v>11</v>
      </c>
      <c r="C158" s="127" t="s">
        <v>408</v>
      </c>
      <c r="D158" s="32" t="s">
        <v>429</v>
      </c>
      <c r="E158" s="32" t="s">
        <v>430</v>
      </c>
      <c r="F158" s="12">
        <v>3605.44</v>
      </c>
      <c r="G158" s="150" t="s">
        <v>431</v>
      </c>
      <c r="H158" s="32" t="s">
        <v>16</v>
      </c>
      <c r="I158" s="78"/>
    </row>
    <row r="159" spans="1:9" s="65" customFormat="1" ht="26.1" customHeight="1">
      <c r="A159" s="71">
        <v>4</v>
      </c>
      <c r="B159" s="18" t="s">
        <v>11</v>
      </c>
      <c r="C159" s="127" t="s">
        <v>408</v>
      </c>
      <c r="D159" s="32" t="s">
        <v>432</v>
      </c>
      <c r="E159" s="32" t="s">
        <v>433</v>
      </c>
      <c r="F159" s="12">
        <v>10008</v>
      </c>
      <c r="G159" s="150" t="s">
        <v>434</v>
      </c>
      <c r="H159" s="32" t="s">
        <v>16</v>
      </c>
      <c r="I159" s="78"/>
    </row>
    <row r="160" spans="1:9" s="65" customFormat="1" ht="26.1" customHeight="1">
      <c r="A160" s="71">
        <v>5</v>
      </c>
      <c r="B160" s="18" t="s">
        <v>11</v>
      </c>
      <c r="C160" s="127" t="s">
        <v>408</v>
      </c>
      <c r="D160" s="32" t="s">
        <v>435</v>
      </c>
      <c r="E160" s="32" t="s">
        <v>436</v>
      </c>
      <c r="F160" s="12">
        <v>4805.92</v>
      </c>
      <c r="G160" s="150" t="s">
        <v>437</v>
      </c>
      <c r="H160" s="32" t="s">
        <v>16</v>
      </c>
      <c r="I160" s="78"/>
    </row>
    <row r="161" spans="1:9" s="65" customFormat="1" ht="26.1" customHeight="1">
      <c r="A161" s="71">
        <v>6</v>
      </c>
      <c r="B161" s="18" t="s">
        <v>11</v>
      </c>
      <c r="C161" s="127" t="s">
        <v>408</v>
      </c>
      <c r="D161" s="32" t="s">
        <v>438</v>
      </c>
      <c r="E161" s="32" t="s">
        <v>439</v>
      </c>
      <c r="F161" s="12">
        <v>4805.92</v>
      </c>
      <c r="G161" s="150" t="s">
        <v>440</v>
      </c>
      <c r="H161" s="32" t="s">
        <v>16</v>
      </c>
      <c r="I161" s="78"/>
    </row>
    <row r="162" spans="1:9" s="65" customFormat="1" ht="26.1" customHeight="1">
      <c r="A162" s="71">
        <v>7</v>
      </c>
      <c r="B162" s="18" t="s">
        <v>11</v>
      </c>
      <c r="C162" s="127" t="s">
        <v>408</v>
      </c>
      <c r="D162" s="32" t="s">
        <v>441</v>
      </c>
      <c r="E162" s="32" t="s">
        <v>442</v>
      </c>
      <c r="F162" s="12">
        <v>4805.92</v>
      </c>
      <c r="G162" s="150" t="s">
        <v>443</v>
      </c>
      <c r="H162" s="32" t="s">
        <v>16</v>
      </c>
      <c r="I162" s="78"/>
    </row>
    <row r="163" spans="1:9" s="65" customFormat="1" ht="26.1" customHeight="1">
      <c r="A163" s="71">
        <v>8</v>
      </c>
      <c r="B163" s="18" t="s">
        <v>11</v>
      </c>
      <c r="C163" s="127" t="s">
        <v>408</v>
      </c>
      <c r="D163" s="32" t="s">
        <v>444</v>
      </c>
      <c r="E163" s="32" t="s">
        <v>445</v>
      </c>
      <c r="F163" s="12">
        <v>4805.92</v>
      </c>
      <c r="G163" s="150" t="s">
        <v>446</v>
      </c>
      <c r="H163" s="32" t="s">
        <v>16</v>
      </c>
      <c r="I163" s="78"/>
    </row>
    <row r="164" spans="1:9" s="65" customFormat="1" ht="26.1" customHeight="1">
      <c r="A164" s="71">
        <v>9</v>
      </c>
      <c r="B164" s="18" t="s">
        <v>11</v>
      </c>
      <c r="C164" s="127" t="s">
        <v>408</v>
      </c>
      <c r="D164" s="32" t="s">
        <v>447</v>
      </c>
      <c r="E164" s="32" t="s">
        <v>448</v>
      </c>
      <c r="F164" s="12">
        <v>4805.92</v>
      </c>
      <c r="G164" s="150" t="s">
        <v>449</v>
      </c>
      <c r="H164" s="32" t="s">
        <v>16</v>
      </c>
      <c r="I164" s="78"/>
    </row>
    <row r="165" spans="1:9" s="65" customFormat="1" ht="26.1" customHeight="1">
      <c r="A165" s="71">
        <v>10</v>
      </c>
      <c r="B165" s="18" t="s">
        <v>11</v>
      </c>
      <c r="C165" s="127" t="s">
        <v>408</v>
      </c>
      <c r="D165" s="32" t="s">
        <v>450</v>
      </c>
      <c r="E165" s="32" t="s">
        <v>451</v>
      </c>
      <c r="F165" s="12">
        <v>4805.92</v>
      </c>
      <c r="G165" s="150" t="s">
        <v>452</v>
      </c>
      <c r="H165" s="32" t="s">
        <v>16</v>
      </c>
      <c r="I165" s="78"/>
    </row>
    <row r="166" spans="1:9" s="65" customFormat="1" ht="26.1" customHeight="1">
      <c r="A166" s="71">
        <v>11</v>
      </c>
      <c r="B166" s="18" t="s">
        <v>11</v>
      </c>
      <c r="C166" s="127" t="s">
        <v>408</v>
      </c>
      <c r="D166" s="32" t="s">
        <v>453</v>
      </c>
      <c r="E166" s="32" t="s">
        <v>454</v>
      </c>
      <c r="F166" s="12">
        <v>4805.92</v>
      </c>
      <c r="G166" s="150" t="s">
        <v>455</v>
      </c>
      <c r="H166" s="32" t="s">
        <v>16</v>
      </c>
      <c r="I166" s="78"/>
    </row>
    <row r="167" spans="1:9" ht="26.1" customHeight="1">
      <c r="A167" s="31"/>
      <c r="B167" s="31"/>
      <c r="C167" s="7" t="s">
        <v>456</v>
      </c>
      <c r="D167" s="22"/>
      <c r="E167" s="29" t="s">
        <v>457</v>
      </c>
      <c r="F167" s="23">
        <f>SUM(F169:F175)</f>
        <v>38412.11</v>
      </c>
      <c r="G167" s="14"/>
      <c r="H167" s="14"/>
    </row>
    <row r="168" spans="1:9" ht="26.1" customHeight="1">
      <c r="A168" s="31"/>
      <c r="B168" s="31"/>
      <c r="C168" s="89" t="s">
        <v>458</v>
      </c>
      <c r="D168" s="22"/>
      <c r="E168" s="14"/>
      <c r="F168" s="34">
        <f>SUM(F169:F175)</f>
        <v>38412.11</v>
      </c>
      <c r="G168" s="14"/>
      <c r="H168" s="14"/>
    </row>
    <row r="169" spans="1:9" s="65" customFormat="1" ht="26.1" customHeight="1">
      <c r="A169" s="71">
        <v>1</v>
      </c>
      <c r="B169" s="18" t="s">
        <v>11</v>
      </c>
      <c r="C169" s="127" t="s">
        <v>459</v>
      </c>
      <c r="D169" s="32" t="s">
        <v>460</v>
      </c>
      <c r="E169" s="92" t="s">
        <v>461</v>
      </c>
      <c r="F169" s="12">
        <v>6036.91</v>
      </c>
      <c r="G169" s="151" t="s">
        <v>462</v>
      </c>
      <c r="H169" s="32" t="s">
        <v>16</v>
      </c>
      <c r="I169" s="78"/>
    </row>
    <row r="170" spans="1:9" s="65" customFormat="1" ht="26.1" customHeight="1">
      <c r="A170" s="71">
        <v>2</v>
      </c>
      <c r="B170" s="18" t="s">
        <v>11</v>
      </c>
      <c r="C170" s="127" t="s">
        <v>459</v>
      </c>
      <c r="D170" s="32" t="s">
        <v>463</v>
      </c>
      <c r="E170" s="92" t="s">
        <v>464</v>
      </c>
      <c r="F170" s="12">
        <v>6130.72</v>
      </c>
      <c r="G170" s="151" t="s">
        <v>465</v>
      </c>
      <c r="H170" s="32" t="s">
        <v>16</v>
      </c>
      <c r="I170" s="78"/>
    </row>
    <row r="171" spans="1:9" s="65" customFormat="1" ht="26.1" customHeight="1">
      <c r="A171" s="71">
        <v>3</v>
      </c>
      <c r="B171" s="18" t="s">
        <v>11</v>
      </c>
      <c r="C171" s="127" t="s">
        <v>459</v>
      </c>
      <c r="D171" s="32" t="s">
        <v>466</v>
      </c>
      <c r="E171" s="92" t="s">
        <v>467</v>
      </c>
      <c r="F171" s="12">
        <v>6130.72</v>
      </c>
      <c r="G171" s="151" t="s">
        <v>468</v>
      </c>
      <c r="H171" s="32" t="s">
        <v>16</v>
      </c>
      <c r="I171" s="78"/>
    </row>
    <row r="172" spans="1:9" s="65" customFormat="1" ht="26.1" customHeight="1">
      <c r="A172" s="71">
        <v>4</v>
      </c>
      <c r="B172" s="18" t="s">
        <v>11</v>
      </c>
      <c r="C172" s="127" t="s">
        <v>459</v>
      </c>
      <c r="D172" s="32" t="s">
        <v>469</v>
      </c>
      <c r="E172" s="92" t="s">
        <v>470</v>
      </c>
      <c r="F172" s="12">
        <v>6130.72</v>
      </c>
      <c r="G172" s="151" t="s">
        <v>471</v>
      </c>
      <c r="H172" s="32" t="s">
        <v>16</v>
      </c>
      <c r="I172" s="78"/>
    </row>
    <row r="173" spans="1:9" s="65" customFormat="1" ht="26.1" customHeight="1">
      <c r="A173" s="71">
        <v>5</v>
      </c>
      <c r="B173" s="18" t="s">
        <v>11</v>
      </c>
      <c r="C173" s="127" t="s">
        <v>459</v>
      </c>
      <c r="D173" s="32" t="s">
        <v>472</v>
      </c>
      <c r="E173" s="92" t="s">
        <v>473</v>
      </c>
      <c r="F173" s="12">
        <v>6106.37</v>
      </c>
      <c r="G173" s="151" t="s">
        <v>474</v>
      </c>
      <c r="H173" s="32" t="s">
        <v>16</v>
      </c>
      <c r="I173" s="78"/>
    </row>
    <row r="174" spans="1:9" s="65" customFormat="1" ht="26.1" customHeight="1">
      <c r="A174" s="71">
        <v>6</v>
      </c>
      <c r="B174" s="18" t="s">
        <v>11</v>
      </c>
      <c r="C174" s="127" t="s">
        <v>459</v>
      </c>
      <c r="D174" s="32" t="s">
        <v>475</v>
      </c>
      <c r="E174" s="92" t="s">
        <v>476</v>
      </c>
      <c r="F174" s="12">
        <v>6106.37</v>
      </c>
      <c r="G174" s="151" t="s">
        <v>477</v>
      </c>
      <c r="H174" s="32" t="s">
        <v>16</v>
      </c>
      <c r="I174" s="78"/>
    </row>
    <row r="175" spans="1:9" s="65" customFormat="1" ht="26.1" customHeight="1">
      <c r="A175" s="71">
        <v>7</v>
      </c>
      <c r="B175" s="18" t="s">
        <v>11</v>
      </c>
      <c r="C175" s="127" t="s">
        <v>459</v>
      </c>
      <c r="D175" s="32" t="s">
        <v>478</v>
      </c>
      <c r="E175" s="92" t="s">
        <v>479</v>
      </c>
      <c r="F175" s="12">
        <v>1770.3</v>
      </c>
      <c r="G175" s="151" t="s">
        <v>480</v>
      </c>
      <c r="H175" s="32" t="s">
        <v>16</v>
      </c>
      <c r="I175" s="78"/>
    </row>
    <row r="176" spans="1:9" ht="26.1" customHeight="1">
      <c r="A176" s="31"/>
      <c r="B176" s="31"/>
      <c r="C176" s="7" t="s">
        <v>481</v>
      </c>
      <c r="D176" s="22"/>
      <c r="E176" s="29" t="s">
        <v>482</v>
      </c>
      <c r="F176" s="23">
        <f>SUM(F178:F183)</f>
        <v>24223.5</v>
      </c>
      <c r="G176" s="14"/>
      <c r="H176" s="14"/>
    </row>
    <row r="177" spans="1:9" ht="26.1" customHeight="1">
      <c r="A177" s="31"/>
      <c r="B177" s="31"/>
      <c r="C177" s="89" t="s">
        <v>483</v>
      </c>
      <c r="D177" s="22"/>
      <c r="E177" s="15"/>
      <c r="F177" s="34">
        <f>SUM(F178:F183)</f>
        <v>24223.5</v>
      </c>
      <c r="G177" s="14"/>
      <c r="H177" s="14"/>
    </row>
    <row r="178" spans="1:9" s="65" customFormat="1" ht="30" customHeight="1">
      <c r="A178" s="71">
        <v>1</v>
      </c>
      <c r="B178" s="18" t="s">
        <v>11</v>
      </c>
      <c r="C178" s="32" t="s">
        <v>484</v>
      </c>
      <c r="D178" s="32" t="s">
        <v>485</v>
      </c>
      <c r="E178" s="41" t="s">
        <v>486</v>
      </c>
      <c r="F178" s="12">
        <v>4840.6099999999997</v>
      </c>
      <c r="G178" s="32" t="s">
        <v>487</v>
      </c>
      <c r="H178" s="32" t="s">
        <v>16</v>
      </c>
      <c r="I178" s="78"/>
    </row>
    <row r="179" spans="1:9" s="65" customFormat="1" ht="30" customHeight="1">
      <c r="A179" s="71">
        <v>2</v>
      </c>
      <c r="B179" s="18" t="s">
        <v>11</v>
      </c>
      <c r="C179" s="32" t="s">
        <v>484</v>
      </c>
      <c r="D179" s="32" t="s">
        <v>488</v>
      </c>
      <c r="E179" s="36" t="s">
        <v>489</v>
      </c>
      <c r="F179" s="12">
        <v>4840.6099999999997</v>
      </c>
      <c r="G179" s="32" t="s">
        <v>490</v>
      </c>
      <c r="H179" s="32" t="s">
        <v>16</v>
      </c>
      <c r="I179" s="78"/>
    </row>
    <row r="180" spans="1:9" s="65" customFormat="1" ht="30" customHeight="1">
      <c r="A180" s="71">
        <v>3</v>
      </c>
      <c r="B180" s="18" t="s">
        <v>11</v>
      </c>
      <c r="C180" s="32" t="s">
        <v>484</v>
      </c>
      <c r="D180" s="32" t="s">
        <v>491</v>
      </c>
      <c r="E180" s="36" t="s">
        <v>492</v>
      </c>
      <c r="F180" s="12">
        <v>3635.57</v>
      </c>
      <c r="G180" s="32" t="s">
        <v>493</v>
      </c>
      <c r="H180" s="32" t="s">
        <v>16</v>
      </c>
      <c r="I180" s="78"/>
    </row>
    <row r="181" spans="1:9" s="65" customFormat="1" ht="30" customHeight="1">
      <c r="A181" s="71">
        <v>4</v>
      </c>
      <c r="B181" s="18" t="s">
        <v>11</v>
      </c>
      <c r="C181" s="32" t="s">
        <v>484</v>
      </c>
      <c r="D181" s="32" t="s">
        <v>494</v>
      </c>
      <c r="E181" s="36" t="s">
        <v>495</v>
      </c>
      <c r="F181" s="12">
        <v>3635.57</v>
      </c>
      <c r="G181" s="32" t="s">
        <v>496</v>
      </c>
      <c r="H181" s="32" t="s">
        <v>16</v>
      </c>
      <c r="I181" s="78"/>
    </row>
    <row r="182" spans="1:9" s="65" customFormat="1" ht="30" customHeight="1">
      <c r="A182" s="71">
        <v>5</v>
      </c>
      <c r="B182" s="18" t="s">
        <v>11</v>
      </c>
      <c r="C182" s="32" t="s">
        <v>484</v>
      </c>
      <c r="D182" s="32" t="s">
        <v>497</v>
      </c>
      <c r="E182" s="36" t="s">
        <v>498</v>
      </c>
      <c r="F182" s="12">
        <v>3635.57</v>
      </c>
      <c r="G182" s="32" t="s">
        <v>499</v>
      </c>
      <c r="H182" s="32" t="s">
        <v>16</v>
      </c>
      <c r="I182" s="78"/>
    </row>
    <row r="183" spans="1:9" s="65" customFormat="1" ht="30" customHeight="1">
      <c r="A183" s="71">
        <v>6</v>
      </c>
      <c r="B183" s="18" t="s">
        <v>11</v>
      </c>
      <c r="C183" s="32" t="s">
        <v>484</v>
      </c>
      <c r="D183" s="32" t="s">
        <v>500</v>
      </c>
      <c r="E183" s="36" t="s">
        <v>501</v>
      </c>
      <c r="F183" s="12">
        <v>3635.57</v>
      </c>
      <c r="G183" s="32" t="s">
        <v>502</v>
      </c>
      <c r="H183" s="32" t="s">
        <v>16</v>
      </c>
      <c r="I183" s="78"/>
    </row>
    <row r="184" spans="1:9" ht="24.95" customHeight="1">
      <c r="A184" s="31"/>
      <c r="B184" s="31"/>
      <c r="C184" s="7" t="s">
        <v>503</v>
      </c>
      <c r="D184" s="22"/>
      <c r="E184" s="29" t="s">
        <v>504</v>
      </c>
      <c r="F184" s="23">
        <f>SUM(F186:F200)</f>
        <v>266437.34000000003</v>
      </c>
      <c r="G184" s="14"/>
      <c r="H184" s="14"/>
    </row>
    <row r="185" spans="1:9" ht="24.95" customHeight="1">
      <c r="A185" s="31"/>
      <c r="B185" s="31"/>
      <c r="C185" s="89" t="s">
        <v>505</v>
      </c>
      <c r="D185" s="22"/>
      <c r="E185" s="15"/>
      <c r="F185" s="34">
        <f>SUM(F186:F200)</f>
        <v>266437.34000000003</v>
      </c>
      <c r="G185" s="14"/>
      <c r="H185" s="14"/>
    </row>
    <row r="186" spans="1:9" ht="36">
      <c r="A186" s="152">
        <v>1</v>
      </c>
      <c r="B186" s="18" t="s">
        <v>11</v>
      </c>
      <c r="C186" s="18" t="s">
        <v>506</v>
      </c>
      <c r="D186" s="32" t="s">
        <v>507</v>
      </c>
      <c r="E186" s="94" t="s">
        <v>508</v>
      </c>
      <c r="F186" s="153">
        <v>19086.22</v>
      </c>
      <c r="G186" s="32" t="s">
        <v>509</v>
      </c>
      <c r="H186" s="32" t="s">
        <v>510</v>
      </c>
    </row>
    <row r="187" spans="1:9" ht="36">
      <c r="A187" s="71">
        <v>2</v>
      </c>
      <c r="B187" s="18" t="s">
        <v>11</v>
      </c>
      <c r="C187" s="18" t="s">
        <v>506</v>
      </c>
      <c r="D187" s="32" t="s">
        <v>511</v>
      </c>
      <c r="E187" s="92" t="s">
        <v>512</v>
      </c>
      <c r="F187" s="153">
        <v>19268.34</v>
      </c>
      <c r="G187" s="32" t="s">
        <v>513</v>
      </c>
      <c r="H187" s="32" t="s">
        <v>16</v>
      </c>
    </row>
    <row r="188" spans="1:9" ht="36">
      <c r="A188" s="71">
        <v>3</v>
      </c>
      <c r="B188" s="18" t="s">
        <v>11</v>
      </c>
      <c r="C188" s="18" t="s">
        <v>506</v>
      </c>
      <c r="D188" s="32" t="s">
        <v>514</v>
      </c>
      <c r="E188" s="157" t="s">
        <v>515</v>
      </c>
      <c r="F188" s="153">
        <v>20569.439999999999</v>
      </c>
      <c r="G188" s="32" t="s">
        <v>516</v>
      </c>
      <c r="H188" s="32" t="s">
        <v>510</v>
      </c>
    </row>
    <row r="189" spans="1:9" ht="36">
      <c r="A189" s="71">
        <v>4</v>
      </c>
      <c r="B189" s="18" t="s">
        <v>11</v>
      </c>
      <c r="C189" s="18" t="s">
        <v>506</v>
      </c>
      <c r="D189" s="32" t="s">
        <v>517</v>
      </c>
      <c r="E189" s="157" t="s">
        <v>518</v>
      </c>
      <c r="F189" s="153">
        <v>16316.01</v>
      </c>
      <c r="G189" s="32" t="s">
        <v>516</v>
      </c>
      <c r="H189" s="32" t="s">
        <v>510</v>
      </c>
    </row>
    <row r="190" spans="1:9" ht="36">
      <c r="A190" s="71">
        <v>5</v>
      </c>
      <c r="B190" s="18" t="s">
        <v>11</v>
      </c>
      <c r="C190" s="18" t="s">
        <v>506</v>
      </c>
      <c r="D190" s="32" t="s">
        <v>519</v>
      </c>
      <c r="E190" s="94" t="s">
        <v>520</v>
      </c>
      <c r="F190" s="153">
        <v>12738.4</v>
      </c>
      <c r="G190" s="32" t="s">
        <v>521</v>
      </c>
      <c r="H190" s="32" t="s">
        <v>510</v>
      </c>
    </row>
    <row r="191" spans="1:9" ht="36">
      <c r="A191" s="71">
        <v>6</v>
      </c>
      <c r="B191" s="18" t="s">
        <v>11</v>
      </c>
      <c r="C191" s="18" t="s">
        <v>506</v>
      </c>
      <c r="D191" s="32" t="s">
        <v>522</v>
      </c>
      <c r="E191" s="94" t="s">
        <v>523</v>
      </c>
      <c r="F191" s="153">
        <v>12727.48</v>
      </c>
      <c r="G191" s="32" t="s">
        <v>521</v>
      </c>
      <c r="H191" s="32" t="s">
        <v>510</v>
      </c>
    </row>
    <row r="192" spans="1:9" ht="36">
      <c r="A192" s="71">
        <v>7</v>
      </c>
      <c r="B192" s="18" t="s">
        <v>11</v>
      </c>
      <c r="C192" s="18" t="s">
        <v>506</v>
      </c>
      <c r="D192" s="32" t="s">
        <v>524</v>
      </c>
      <c r="E192" s="94" t="s">
        <v>525</v>
      </c>
      <c r="F192" s="153">
        <v>12918.56</v>
      </c>
      <c r="G192" s="32" t="s">
        <v>521</v>
      </c>
      <c r="H192" s="32" t="s">
        <v>510</v>
      </c>
    </row>
    <row r="193" spans="1:9" ht="36">
      <c r="A193" s="71">
        <v>8</v>
      </c>
      <c r="B193" s="18" t="s">
        <v>11</v>
      </c>
      <c r="C193" s="18" t="s">
        <v>506</v>
      </c>
      <c r="D193" s="32" t="s">
        <v>526</v>
      </c>
      <c r="E193" s="92" t="s">
        <v>527</v>
      </c>
      <c r="F193" s="154">
        <v>12663.63</v>
      </c>
      <c r="G193" s="32" t="s">
        <v>528</v>
      </c>
      <c r="H193" s="32" t="s">
        <v>16</v>
      </c>
    </row>
    <row r="194" spans="1:9" ht="36">
      <c r="A194" s="71">
        <v>9</v>
      </c>
      <c r="B194" s="18" t="s">
        <v>11</v>
      </c>
      <c r="C194" s="18" t="s">
        <v>506</v>
      </c>
      <c r="D194" s="32" t="s">
        <v>529</v>
      </c>
      <c r="E194" s="92" t="s">
        <v>530</v>
      </c>
      <c r="F194" s="154">
        <v>12718.28</v>
      </c>
      <c r="G194" s="32" t="s">
        <v>531</v>
      </c>
      <c r="H194" s="32" t="s">
        <v>16</v>
      </c>
    </row>
    <row r="195" spans="1:9" ht="36">
      <c r="A195" s="71">
        <v>10</v>
      </c>
      <c r="B195" s="18" t="s">
        <v>11</v>
      </c>
      <c r="C195" s="18" t="s">
        <v>506</v>
      </c>
      <c r="D195" s="32" t="s">
        <v>532</v>
      </c>
      <c r="E195" s="155" t="s">
        <v>14</v>
      </c>
      <c r="F195" s="153">
        <v>39107.620000000003</v>
      </c>
      <c r="G195" s="32" t="s">
        <v>533</v>
      </c>
      <c r="H195" s="32" t="s">
        <v>16</v>
      </c>
    </row>
    <row r="196" spans="1:9" ht="36">
      <c r="A196" s="71">
        <v>11</v>
      </c>
      <c r="B196" s="18" t="s">
        <v>11</v>
      </c>
      <c r="C196" s="18" t="s">
        <v>506</v>
      </c>
      <c r="D196" s="32" t="s">
        <v>534</v>
      </c>
      <c r="E196" s="94" t="s">
        <v>535</v>
      </c>
      <c r="F196" s="153">
        <v>4715.07</v>
      </c>
      <c r="G196" s="32" t="s">
        <v>533</v>
      </c>
      <c r="H196" s="32" t="s">
        <v>510</v>
      </c>
    </row>
    <row r="197" spans="1:9" s="82" customFormat="1" ht="36">
      <c r="A197" s="152">
        <v>12</v>
      </c>
      <c r="B197" s="18" t="s">
        <v>11</v>
      </c>
      <c r="C197" s="18" t="s">
        <v>506</v>
      </c>
      <c r="D197" s="32" t="s">
        <v>536</v>
      </c>
      <c r="E197" s="94" t="s">
        <v>537</v>
      </c>
      <c r="F197" s="153">
        <v>17918.12</v>
      </c>
      <c r="G197" s="32" t="s">
        <v>509</v>
      </c>
      <c r="H197" s="32" t="s">
        <v>16</v>
      </c>
      <c r="I197" s="156"/>
    </row>
    <row r="198" spans="1:9" ht="36">
      <c r="A198" s="71">
        <v>13</v>
      </c>
      <c r="B198" s="18" t="s">
        <v>11</v>
      </c>
      <c r="C198" s="18" t="s">
        <v>506</v>
      </c>
      <c r="D198" s="32" t="s">
        <v>538</v>
      </c>
      <c r="E198" s="94" t="s">
        <v>539</v>
      </c>
      <c r="F198" s="153">
        <v>4913.05</v>
      </c>
      <c r="G198" s="32" t="s">
        <v>521</v>
      </c>
      <c r="H198" s="32" t="s">
        <v>510</v>
      </c>
    </row>
    <row r="199" spans="1:9" ht="36">
      <c r="A199" s="71">
        <v>14</v>
      </c>
      <c r="B199" s="18" t="s">
        <v>11</v>
      </c>
      <c r="C199" s="18" t="s">
        <v>506</v>
      </c>
      <c r="D199" s="32" t="s">
        <v>540</v>
      </c>
      <c r="E199" s="94" t="s">
        <v>541</v>
      </c>
      <c r="F199" s="153">
        <v>48688.19</v>
      </c>
      <c r="G199" s="32" t="s">
        <v>521</v>
      </c>
      <c r="H199" s="32" t="s">
        <v>510</v>
      </c>
    </row>
    <row r="200" spans="1:9" ht="36">
      <c r="A200" s="71">
        <v>15</v>
      </c>
      <c r="B200" s="18" t="s">
        <v>11</v>
      </c>
      <c r="C200" s="18" t="s">
        <v>506</v>
      </c>
      <c r="D200" s="32" t="s">
        <v>542</v>
      </c>
      <c r="E200" s="92" t="s">
        <v>543</v>
      </c>
      <c r="F200" s="153">
        <v>12088.93</v>
      </c>
      <c r="G200" s="32" t="s">
        <v>544</v>
      </c>
      <c r="H200" s="32" t="s">
        <v>510</v>
      </c>
    </row>
    <row r="201" spans="1:9" ht="24.95" customHeight="1">
      <c r="A201" s="160" t="s">
        <v>545</v>
      </c>
      <c r="B201" s="160"/>
      <c r="C201" s="160"/>
      <c r="D201" s="160"/>
      <c r="E201" s="160"/>
      <c r="F201" s="160"/>
      <c r="G201" s="160"/>
      <c r="H201" s="160"/>
    </row>
  </sheetData>
  <mergeCells count="9">
    <mergeCell ref="A1:H1"/>
    <mergeCell ref="A201:H201"/>
    <mergeCell ref="A150:A151"/>
    <mergeCell ref="B150:B151"/>
    <mergeCell ref="C150:C151"/>
    <mergeCell ref="E150:E151"/>
    <mergeCell ref="F150:F151"/>
    <mergeCell ref="G150:G151"/>
    <mergeCell ref="H150:H151"/>
  </mergeCells>
  <phoneticPr fontId="30" type="noConversion"/>
  <printOptions horizontalCentered="1"/>
  <pageMargins left="0.39305555555555599" right="0.35416666666666702" top="0.66805555555555596" bottom="0.47152777777777799" header="0.43263888888888902" footer="0.31388888888888899"/>
  <pageSetup paperSize="9" scale="76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workbookViewId="0">
      <pane ySplit="2" topLeftCell="A3" activePane="bottomLeft" state="frozen"/>
      <selection pane="bottomLeft" activeCell="C26" sqref="C26"/>
    </sheetView>
  </sheetViews>
  <sheetFormatPr defaultColWidth="9" defaultRowHeight="15"/>
  <cols>
    <col min="1" max="1" width="4.75" style="27" customWidth="1"/>
    <col min="2" max="2" width="17.75" style="27" customWidth="1"/>
    <col min="3" max="3" width="15.875" style="25" customWidth="1"/>
    <col min="4" max="4" width="14.875" style="28" customWidth="1"/>
    <col min="5" max="5" width="10.375" style="25" customWidth="1"/>
    <col min="6" max="6" width="12.125" style="25" customWidth="1"/>
    <col min="7" max="7" width="21.75" style="25" customWidth="1"/>
    <col min="8" max="8" width="17.5" style="25" customWidth="1"/>
  </cols>
  <sheetData>
    <row r="1" spans="1:9" s="25" customFormat="1" ht="42" customHeight="1">
      <c r="A1" s="158" t="s">
        <v>546</v>
      </c>
      <c r="B1" s="159"/>
      <c r="C1" s="159"/>
      <c r="D1" s="159"/>
      <c r="E1" s="159"/>
      <c r="F1" s="159"/>
      <c r="G1" s="159"/>
      <c r="H1" s="159"/>
    </row>
    <row r="2" spans="1:9" s="1" customFormat="1" ht="39.950000000000003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547</v>
      </c>
      <c r="H2" s="4" t="s">
        <v>7</v>
      </c>
      <c r="I2" s="47"/>
    </row>
    <row r="3" spans="1:9" s="1" customFormat="1" ht="24.95" customHeight="1">
      <c r="A3" s="6"/>
      <c r="B3" s="6"/>
      <c r="C3" s="11" t="s">
        <v>548</v>
      </c>
      <c r="D3" s="11"/>
      <c r="E3" s="29" t="s">
        <v>549</v>
      </c>
      <c r="F3" s="66">
        <f>SUM(F4,F7)</f>
        <v>101762.7</v>
      </c>
      <c r="G3" s="11"/>
      <c r="H3" s="11"/>
      <c r="I3" s="48"/>
    </row>
    <row r="4" spans="1:9" s="1" customFormat="1" ht="24.95" customHeight="1">
      <c r="A4" s="6"/>
      <c r="B4" s="6"/>
      <c r="C4" s="7" t="s">
        <v>9</v>
      </c>
      <c r="D4" s="8"/>
      <c r="E4" s="9"/>
      <c r="F4" s="67">
        <f>SUM(F5:F6)</f>
        <v>59384.14</v>
      </c>
      <c r="G4" s="11"/>
      <c r="H4" s="11"/>
    </row>
    <row r="5" spans="1:9" s="64" customFormat="1" ht="26.1" customHeight="1">
      <c r="A5" s="68">
        <v>1</v>
      </c>
      <c r="B5" s="18" t="s">
        <v>550</v>
      </c>
      <c r="C5" s="18" t="s">
        <v>12</v>
      </c>
      <c r="D5" s="18" t="s">
        <v>551</v>
      </c>
      <c r="E5" s="69" t="s">
        <v>14</v>
      </c>
      <c r="F5" s="10">
        <v>28802.06</v>
      </c>
      <c r="G5" s="18" t="s">
        <v>552</v>
      </c>
      <c r="H5" s="32" t="s">
        <v>16</v>
      </c>
    </row>
    <row r="6" spans="1:9" s="64" customFormat="1" ht="26.1" customHeight="1">
      <c r="A6" s="68">
        <v>2</v>
      </c>
      <c r="B6" s="18" t="s">
        <v>550</v>
      </c>
      <c r="C6" s="18" t="s">
        <v>12</v>
      </c>
      <c r="D6" s="18" t="s">
        <v>553</v>
      </c>
      <c r="E6" s="69" t="s">
        <v>14</v>
      </c>
      <c r="F6" s="10">
        <v>30582.080000000002</v>
      </c>
      <c r="G6" s="18" t="s">
        <v>554</v>
      </c>
      <c r="H6" s="32" t="s">
        <v>16</v>
      </c>
      <c r="I6" s="76"/>
    </row>
    <row r="7" spans="1:9" ht="26.1" customHeight="1">
      <c r="A7" s="31"/>
      <c r="B7" s="31"/>
      <c r="C7" s="7" t="s">
        <v>555</v>
      </c>
      <c r="D7" s="22"/>
      <c r="E7" s="14"/>
      <c r="F7" s="34">
        <v>42378.559999999998</v>
      </c>
      <c r="G7" s="14"/>
      <c r="H7" s="70"/>
      <c r="I7" s="77"/>
    </row>
    <row r="8" spans="1:9" s="65" customFormat="1" ht="33" customHeight="1">
      <c r="A8" s="71">
        <v>1</v>
      </c>
      <c r="B8" s="72" t="s">
        <v>550</v>
      </c>
      <c r="C8" s="32" t="s">
        <v>556</v>
      </c>
      <c r="D8" s="73" t="s">
        <v>556</v>
      </c>
      <c r="E8" s="74" t="s">
        <v>557</v>
      </c>
      <c r="F8" s="12">
        <v>42378.559999999998</v>
      </c>
      <c r="G8" s="75" t="s">
        <v>558</v>
      </c>
      <c r="H8" s="32" t="s">
        <v>16</v>
      </c>
      <c r="I8" s="78"/>
    </row>
    <row r="9" spans="1:9" ht="24.95" customHeight="1">
      <c r="A9" s="160" t="s">
        <v>545</v>
      </c>
      <c r="B9" s="160"/>
      <c r="C9" s="160"/>
      <c r="D9" s="160"/>
      <c r="E9" s="160"/>
      <c r="F9" s="160"/>
      <c r="G9" s="160"/>
      <c r="H9" s="160"/>
    </row>
  </sheetData>
  <mergeCells count="2">
    <mergeCell ref="A1:H1"/>
    <mergeCell ref="A9:H9"/>
  </mergeCells>
  <phoneticPr fontId="30" type="noConversion"/>
  <printOptions horizontalCentered="1"/>
  <pageMargins left="0.39305555555555599" right="0.31388888888888899" top="0.90416666666666701" bottom="0.66805555555555596" header="0.39305555555555599" footer="0.5"/>
  <pageSetup paperSize="9" scale="85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workbookViewId="0">
      <pane ySplit="2" topLeftCell="A3" activePane="bottomLeft" state="frozen"/>
      <selection pane="bottomLeft" activeCell="E9" sqref="E9"/>
    </sheetView>
  </sheetViews>
  <sheetFormatPr defaultColWidth="9" defaultRowHeight="15"/>
  <cols>
    <col min="1" max="1" width="4.75" style="27" customWidth="1"/>
    <col min="2" max="2" width="17.5" style="27" customWidth="1"/>
    <col min="3" max="3" width="12.625" style="25" customWidth="1"/>
    <col min="4" max="4" width="18" style="28" customWidth="1"/>
    <col min="5" max="5" width="15.125" style="25" customWidth="1"/>
    <col min="6" max="6" width="10.625" style="25" customWidth="1"/>
    <col min="7" max="7" width="19.5" style="25" customWidth="1"/>
    <col min="8" max="8" width="12" style="25" customWidth="1"/>
  </cols>
  <sheetData>
    <row r="1" spans="1:9" s="25" customFormat="1" ht="42" customHeight="1">
      <c r="A1" s="175" t="s">
        <v>559</v>
      </c>
      <c r="B1" s="176"/>
      <c r="C1" s="176"/>
      <c r="D1" s="176"/>
      <c r="E1" s="176"/>
      <c r="F1" s="176"/>
      <c r="G1" s="176"/>
      <c r="H1" s="176"/>
    </row>
    <row r="2" spans="1:9" s="1" customFormat="1" ht="42" customHeight="1">
      <c r="A2" s="50" t="s">
        <v>0</v>
      </c>
      <c r="B2" s="50" t="s">
        <v>1</v>
      </c>
      <c r="C2" s="50" t="s">
        <v>2</v>
      </c>
      <c r="D2" s="50" t="s">
        <v>560</v>
      </c>
      <c r="E2" s="51" t="s">
        <v>4</v>
      </c>
      <c r="F2" s="50" t="s">
        <v>5</v>
      </c>
      <c r="G2" s="50" t="s">
        <v>547</v>
      </c>
      <c r="H2" s="50" t="s">
        <v>7</v>
      </c>
      <c r="I2" s="47"/>
    </row>
    <row r="3" spans="1:9" ht="26.1" customHeight="1">
      <c r="A3" s="52"/>
      <c r="B3" s="52"/>
      <c r="C3" s="53" t="s">
        <v>561</v>
      </c>
      <c r="D3" s="54"/>
      <c r="E3" s="55" t="s">
        <v>562</v>
      </c>
      <c r="F3" s="56">
        <f>SUM(F4:F4)</f>
        <v>12061.96</v>
      </c>
      <c r="G3" s="57"/>
      <c r="H3" s="57"/>
    </row>
    <row r="4" spans="1:9" s="26" customFormat="1" ht="41.1" customHeight="1">
      <c r="A4" s="58">
        <v>1</v>
      </c>
      <c r="B4" s="59" t="s">
        <v>563</v>
      </c>
      <c r="C4" s="60" t="s">
        <v>561</v>
      </c>
      <c r="D4" s="54" t="s">
        <v>564</v>
      </c>
      <c r="E4" s="61" t="s">
        <v>565</v>
      </c>
      <c r="F4" s="62">
        <v>12061.96</v>
      </c>
      <c r="G4" s="63" t="s">
        <v>566</v>
      </c>
      <c r="H4" s="54" t="s">
        <v>16</v>
      </c>
      <c r="I4" s="49"/>
    </row>
    <row r="5" spans="1:9" ht="24.95" customHeight="1">
      <c r="A5" s="177" t="s">
        <v>545</v>
      </c>
      <c r="B5" s="177"/>
      <c r="C5" s="177"/>
      <c r="D5" s="177"/>
      <c r="E5" s="177"/>
      <c r="F5" s="177"/>
      <c r="G5" s="177"/>
      <c r="H5" s="177"/>
    </row>
  </sheetData>
  <mergeCells count="2">
    <mergeCell ref="A1:H1"/>
    <mergeCell ref="A5:H5"/>
  </mergeCells>
  <phoneticPr fontId="30" type="noConversion"/>
  <printOptions horizontalCentered="1"/>
  <pageMargins left="0.35416666666666702" right="0.235416666666667" top="0.98402777777777795" bottom="0.66805555555555596" header="0.51180555555555596" footer="0.5"/>
  <pageSetup paperSize="9" scale="90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J14" sqref="J14"/>
    </sheetView>
  </sheetViews>
  <sheetFormatPr defaultColWidth="9" defaultRowHeight="15"/>
  <cols>
    <col min="1" max="1" width="4.75" style="27" customWidth="1"/>
    <col min="2" max="2" width="17.5" style="27" customWidth="1"/>
    <col min="3" max="3" width="12.625" style="25" customWidth="1"/>
    <col min="4" max="4" width="17.375" style="28" customWidth="1"/>
    <col min="5" max="5" width="13.5" style="25" customWidth="1"/>
    <col min="6" max="6" width="9.875" style="25" customWidth="1"/>
    <col min="7" max="7" width="18" style="25" customWidth="1"/>
    <col min="8" max="8" width="11.25" style="25" customWidth="1"/>
  </cols>
  <sheetData>
    <row r="1" spans="1:9" s="25" customFormat="1" ht="42" customHeight="1">
      <c r="A1" s="158" t="s">
        <v>567</v>
      </c>
      <c r="B1" s="159"/>
      <c r="C1" s="159"/>
      <c r="D1" s="159"/>
      <c r="E1" s="159"/>
      <c r="F1" s="159"/>
      <c r="G1" s="159"/>
      <c r="H1" s="159"/>
    </row>
    <row r="2" spans="1:9" s="1" customFormat="1" ht="42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547</v>
      </c>
      <c r="H2" s="4" t="s">
        <v>7</v>
      </c>
      <c r="I2" s="47"/>
    </row>
    <row r="3" spans="1:9" s="1" customFormat="1" ht="24.95" customHeight="1">
      <c r="A3" s="11"/>
      <c r="B3" s="11"/>
      <c r="C3" s="11"/>
      <c r="D3" s="11"/>
      <c r="E3" s="29" t="s">
        <v>568</v>
      </c>
      <c r="F3" s="30">
        <f>SUM(F4,F7)</f>
        <v>78324.81</v>
      </c>
      <c r="G3" s="11"/>
      <c r="H3" s="11"/>
      <c r="I3" s="48"/>
    </row>
    <row r="4" spans="1:9" ht="26.1" customHeight="1">
      <c r="A4" s="31"/>
      <c r="B4" s="31"/>
      <c r="C4" s="7" t="s">
        <v>569</v>
      </c>
      <c r="D4" s="32"/>
      <c r="E4" s="33"/>
      <c r="F4" s="34">
        <f>SUM(F5:F6)</f>
        <v>63004.78</v>
      </c>
      <c r="G4" s="14"/>
      <c r="H4" s="14"/>
    </row>
    <row r="5" spans="1:9" s="26" customFormat="1" ht="30" customHeight="1">
      <c r="A5" s="35">
        <v>1</v>
      </c>
      <c r="B5" s="20" t="s">
        <v>570</v>
      </c>
      <c r="C5" s="11" t="s">
        <v>14</v>
      </c>
      <c r="D5" s="11" t="s">
        <v>571</v>
      </c>
      <c r="E5" s="36" t="s">
        <v>572</v>
      </c>
      <c r="F5" s="12">
        <v>32142.37</v>
      </c>
      <c r="G5" s="37" t="s">
        <v>573</v>
      </c>
      <c r="H5" s="32" t="s">
        <v>16</v>
      </c>
      <c r="I5" s="49"/>
    </row>
    <row r="6" spans="1:9" s="26" customFormat="1" ht="30" customHeight="1">
      <c r="A6" s="35">
        <v>2</v>
      </c>
      <c r="B6" s="20" t="s">
        <v>570</v>
      </c>
      <c r="C6" s="11" t="s">
        <v>14</v>
      </c>
      <c r="D6" s="11" t="s">
        <v>574</v>
      </c>
      <c r="E6" s="36" t="s">
        <v>575</v>
      </c>
      <c r="F6" s="12">
        <v>30862.41</v>
      </c>
      <c r="G6" s="37" t="s">
        <v>576</v>
      </c>
      <c r="H6" s="32" t="s">
        <v>16</v>
      </c>
      <c r="I6" s="49"/>
    </row>
    <row r="7" spans="1:9" s="26" customFormat="1" ht="30" customHeight="1">
      <c r="A7" s="38"/>
      <c r="B7" s="20"/>
      <c r="C7" s="39" t="s">
        <v>577</v>
      </c>
      <c r="D7" s="40"/>
      <c r="E7" s="41"/>
      <c r="F7" s="42">
        <v>15320.03</v>
      </c>
      <c r="G7" s="43"/>
      <c r="H7" s="44"/>
    </row>
    <row r="8" spans="1:9" s="26" customFormat="1" ht="30" customHeight="1">
      <c r="A8" s="45">
        <v>1</v>
      </c>
      <c r="B8" s="20" t="s">
        <v>570</v>
      </c>
      <c r="C8" s="9" t="s">
        <v>14</v>
      </c>
      <c r="D8" s="11" t="s">
        <v>578</v>
      </c>
      <c r="E8" s="46" t="s">
        <v>579</v>
      </c>
      <c r="F8" s="12">
        <v>15320.03</v>
      </c>
      <c r="G8" s="20" t="s">
        <v>580</v>
      </c>
      <c r="H8" s="32" t="s">
        <v>16</v>
      </c>
      <c r="I8" s="49"/>
    </row>
    <row r="9" spans="1:9" ht="24.95" customHeight="1">
      <c r="A9" s="178" t="s">
        <v>581</v>
      </c>
      <c r="B9" s="178"/>
      <c r="C9" s="178"/>
      <c r="D9" s="178"/>
      <c r="E9" s="178"/>
      <c r="F9" s="178"/>
      <c r="G9" s="178"/>
      <c r="H9" s="178"/>
    </row>
  </sheetData>
  <mergeCells count="2">
    <mergeCell ref="A1:H1"/>
    <mergeCell ref="A9:H9"/>
  </mergeCells>
  <phoneticPr fontId="30" type="noConversion"/>
  <pageMargins left="0.75" right="0.75" top="1" bottom="1" header="0.5" footer="0.5"/>
  <pageSetup paperSize="9" scale="77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workbookViewId="0">
      <selection activeCell="K7" sqref="K7"/>
    </sheetView>
  </sheetViews>
  <sheetFormatPr defaultColWidth="9" defaultRowHeight="13.5"/>
  <cols>
    <col min="2" max="2" width="15.375" customWidth="1"/>
    <col min="3" max="3" width="13.5" customWidth="1"/>
    <col min="4" max="4" width="14.875" customWidth="1"/>
    <col min="5" max="5" width="13.75" customWidth="1"/>
    <col min="6" max="6" width="10.375" customWidth="1"/>
    <col min="7" max="7" width="10.375"/>
    <col min="8" max="10" width="11.5"/>
    <col min="14" max="14" width="10.375"/>
  </cols>
  <sheetData>
    <row r="1" spans="1:14" ht="48.95" customHeight="1">
      <c r="A1" s="158" t="s">
        <v>582</v>
      </c>
      <c r="B1" s="159"/>
      <c r="C1" s="159"/>
      <c r="D1" s="159"/>
      <c r="E1" s="159"/>
      <c r="F1" s="159"/>
      <c r="G1" s="159"/>
    </row>
    <row r="2" spans="1:14" s="1" customFormat="1" ht="54.95" customHeight="1">
      <c r="A2" s="3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4" t="s">
        <v>5</v>
      </c>
      <c r="G2" s="4" t="s">
        <v>7</v>
      </c>
    </row>
    <row r="3" spans="1:14" s="1" customFormat="1" ht="27.95" customHeight="1">
      <c r="A3" s="6">
        <v>1</v>
      </c>
      <c r="B3" s="6" t="s">
        <v>11</v>
      </c>
      <c r="C3" s="7" t="s">
        <v>12</v>
      </c>
      <c r="D3" s="8" t="s">
        <v>14</v>
      </c>
      <c r="E3" s="9" t="s">
        <v>10</v>
      </c>
      <c r="F3" s="10">
        <v>62694.12</v>
      </c>
      <c r="G3" s="11"/>
    </row>
    <row r="4" spans="1:14" s="2" customFormat="1" ht="27.95" customHeight="1">
      <c r="A4" s="6">
        <v>2</v>
      </c>
      <c r="B4" s="6" t="s">
        <v>11</v>
      </c>
      <c r="C4" s="7" t="s">
        <v>583</v>
      </c>
      <c r="D4" s="8" t="s">
        <v>14</v>
      </c>
      <c r="E4" s="9" t="s">
        <v>22</v>
      </c>
      <c r="F4" s="12">
        <v>620507.31000000006</v>
      </c>
      <c r="G4" s="13"/>
    </row>
    <row r="5" spans="1:14" ht="27.95" customHeight="1">
      <c r="A5" s="6">
        <v>3</v>
      </c>
      <c r="B5" s="6" t="s">
        <v>11</v>
      </c>
      <c r="C5" s="7" t="s">
        <v>185</v>
      </c>
      <c r="D5" s="8" t="s">
        <v>14</v>
      </c>
      <c r="E5" s="9" t="s">
        <v>184</v>
      </c>
      <c r="F5" s="12">
        <v>758366.36</v>
      </c>
      <c r="G5" s="14"/>
      <c r="M5" s="12">
        <v>767478.14</v>
      </c>
      <c r="N5" s="14">
        <v>768011.11</v>
      </c>
    </row>
    <row r="6" spans="1:14" ht="27.95" customHeight="1">
      <c r="A6" s="6">
        <v>4</v>
      </c>
      <c r="B6" s="6" t="s">
        <v>11</v>
      </c>
      <c r="C6" s="7" t="s">
        <v>408</v>
      </c>
      <c r="D6" s="8" t="s">
        <v>14</v>
      </c>
      <c r="E6" s="9" t="s">
        <v>406</v>
      </c>
      <c r="F6" s="12">
        <v>72220.679999999993</v>
      </c>
      <c r="G6" s="15"/>
    </row>
    <row r="7" spans="1:14" ht="27.95" customHeight="1">
      <c r="A7" s="6">
        <v>5</v>
      </c>
      <c r="B7" s="6" t="s">
        <v>11</v>
      </c>
      <c r="C7" s="7" t="s">
        <v>459</v>
      </c>
      <c r="D7" s="8" t="s">
        <v>14</v>
      </c>
      <c r="E7" s="9" t="s">
        <v>457</v>
      </c>
      <c r="F7" s="12">
        <v>38412.11</v>
      </c>
      <c r="G7" s="14"/>
    </row>
    <row r="8" spans="1:14" ht="27.95" customHeight="1">
      <c r="A8" s="6">
        <v>6</v>
      </c>
      <c r="B8" s="6" t="s">
        <v>11</v>
      </c>
      <c r="C8" s="7" t="s">
        <v>584</v>
      </c>
      <c r="D8" s="8" t="s">
        <v>14</v>
      </c>
      <c r="E8" s="9" t="s">
        <v>482</v>
      </c>
      <c r="F8" s="12">
        <v>24223.5</v>
      </c>
      <c r="G8" s="14"/>
    </row>
    <row r="9" spans="1:14" ht="27.95" customHeight="1">
      <c r="A9" s="6">
        <v>7</v>
      </c>
      <c r="B9" s="6" t="s">
        <v>11</v>
      </c>
      <c r="C9" s="7" t="s">
        <v>585</v>
      </c>
      <c r="D9" s="8" t="s">
        <v>14</v>
      </c>
      <c r="E9" s="9" t="s">
        <v>586</v>
      </c>
      <c r="F9" s="12">
        <v>266437.34000000003</v>
      </c>
      <c r="G9" s="14"/>
    </row>
    <row r="10" spans="1:14" ht="26.1" customHeight="1">
      <c r="A10" s="6">
        <v>7</v>
      </c>
      <c r="B10" s="16" t="s">
        <v>563</v>
      </c>
      <c r="C10" s="7" t="s">
        <v>561</v>
      </c>
      <c r="D10" s="17" t="s">
        <v>14</v>
      </c>
      <c r="E10" s="9" t="s">
        <v>562</v>
      </c>
      <c r="F10" s="10">
        <v>12061.96</v>
      </c>
      <c r="G10" s="14"/>
    </row>
    <row r="11" spans="1:14" s="1" customFormat="1" ht="24.95" customHeight="1">
      <c r="A11" s="6">
        <v>8</v>
      </c>
      <c r="B11" s="18" t="s">
        <v>550</v>
      </c>
      <c r="C11" s="7" t="s">
        <v>587</v>
      </c>
      <c r="D11" s="17" t="s">
        <v>14</v>
      </c>
      <c r="E11" s="9" t="s">
        <v>588</v>
      </c>
      <c r="F11" s="10">
        <v>101762.7</v>
      </c>
      <c r="G11" s="11"/>
    </row>
    <row r="12" spans="1:14" s="1" customFormat="1" ht="24.95" customHeight="1">
      <c r="A12" s="19">
        <v>9</v>
      </c>
      <c r="B12" s="20" t="s">
        <v>570</v>
      </c>
      <c r="C12" s="7" t="s">
        <v>589</v>
      </c>
      <c r="D12" s="17" t="s">
        <v>14</v>
      </c>
      <c r="E12" s="9" t="s">
        <v>590</v>
      </c>
      <c r="F12" s="10">
        <v>78324.81</v>
      </c>
      <c r="G12" s="11"/>
    </row>
    <row r="13" spans="1:14" ht="27.95" customHeight="1">
      <c r="A13" s="6"/>
      <c r="B13" s="6"/>
      <c r="C13" s="21" t="s">
        <v>591</v>
      </c>
      <c r="D13" s="22"/>
      <c r="E13" s="9"/>
      <c r="F13" s="23">
        <f>SUM(F3:F12)</f>
        <v>2035010.89</v>
      </c>
      <c r="G13" s="14"/>
    </row>
    <row r="14" spans="1:14" ht="18.95" customHeight="1">
      <c r="A14" s="24" t="s">
        <v>545</v>
      </c>
      <c r="B14" s="24"/>
      <c r="C14" s="24"/>
      <c r="D14" s="24"/>
      <c r="E14" s="24"/>
      <c r="F14" s="24"/>
      <c r="G14" s="24"/>
      <c r="H14" s="24"/>
    </row>
  </sheetData>
  <mergeCells count="1">
    <mergeCell ref="A1:G1"/>
  </mergeCells>
  <phoneticPr fontId="30" type="noConversion"/>
  <printOptions horizontalCentered="1"/>
  <pageMargins left="0.62916666666666698" right="0.51180555555555596" top="1" bottom="1" header="0.51180555555555596" footer="0.51180555555555596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建设公司</vt:lpstr>
      <vt:lpstr>集团公司</vt:lpstr>
      <vt:lpstr>漕河泾公司</vt:lpstr>
      <vt:lpstr>东创</vt:lpstr>
      <vt:lpstr>面积合计</vt:lpstr>
      <vt:lpstr>漕河泾公司!Print_Area</vt:lpstr>
      <vt:lpstr>集团公司!Print_Area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左其杭</dc:creator>
  <cp:lastModifiedBy>鲍晓军</cp:lastModifiedBy>
  <dcterms:created xsi:type="dcterms:W3CDTF">2020-02-25T03:22:00Z</dcterms:created>
  <dcterms:modified xsi:type="dcterms:W3CDTF">2022-11-23T06:58:47Z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E01514B82708496294382C89A45916E1</vt:lpwstr>
  </property>
</Properties>
</file>